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0" yWindow="0" windowWidth="20490" windowHeight="7530" tabRatio="885"/>
  </bookViews>
  <sheets>
    <sheet name="GB-KGS" sheetId="19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</sheets>
  <calcPr calcId="162913"/>
  <fileRecoveryPr autoRecover="0"/>
</workbook>
</file>

<file path=xl/calcChain.xml><?xml version="1.0" encoding="utf-8"?>
<calcChain xmlns="http://schemas.openxmlformats.org/spreadsheetml/2006/main">
  <c r="V193" i="9" l="1"/>
  <c r="AP193" i="7"/>
  <c r="AP193" i="6"/>
  <c r="AU193" i="2"/>
  <c r="AU193" i="3"/>
  <c r="L184" i="19" l="1"/>
  <c r="K184" i="19"/>
  <c r="J184" i="19"/>
  <c r="I184" i="19"/>
  <c r="H184" i="19"/>
  <c r="G184" i="19"/>
  <c r="F184" i="19"/>
  <c r="E184" i="19"/>
  <c r="D184" i="19"/>
  <c r="C184" i="19"/>
  <c r="B184" i="19"/>
  <c r="M173" i="19"/>
  <c r="M172" i="19"/>
  <c r="L171" i="19"/>
  <c r="K171" i="19"/>
  <c r="J171" i="19"/>
  <c r="I171" i="19"/>
  <c r="H171" i="19"/>
  <c r="G171" i="19"/>
  <c r="F171" i="19"/>
  <c r="E171" i="19"/>
  <c r="D171" i="19"/>
  <c r="C171" i="19"/>
  <c r="B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L158" i="19"/>
  <c r="K158" i="19"/>
  <c r="J158" i="19"/>
  <c r="I158" i="19"/>
  <c r="H158" i="19"/>
  <c r="G158" i="19"/>
  <c r="F158" i="19"/>
  <c r="E158" i="19"/>
  <c r="D158" i="19"/>
  <c r="C158" i="19"/>
  <c r="B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L145" i="19"/>
  <c r="K145" i="19"/>
  <c r="J145" i="19"/>
  <c r="I145" i="19"/>
  <c r="H145" i="19"/>
  <c r="G145" i="19"/>
  <c r="F145" i="19"/>
  <c r="E145" i="19"/>
  <c r="D145" i="19"/>
  <c r="C145" i="19"/>
  <c r="B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L120" i="19"/>
  <c r="K120" i="19"/>
  <c r="J120" i="19"/>
  <c r="I120" i="19"/>
  <c r="H120" i="19"/>
  <c r="G120" i="19"/>
  <c r="F120" i="19"/>
  <c r="E120" i="19"/>
  <c r="D120" i="19"/>
  <c r="C120" i="19"/>
  <c r="B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L107" i="19"/>
  <c r="K107" i="19"/>
  <c r="J107" i="19"/>
  <c r="I107" i="19"/>
  <c r="H107" i="19"/>
  <c r="G107" i="19"/>
  <c r="F107" i="19"/>
  <c r="E107" i="19"/>
  <c r="D107" i="19"/>
  <c r="C107" i="19"/>
  <c r="B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L94" i="19"/>
  <c r="K94" i="19"/>
  <c r="J94" i="19"/>
  <c r="I94" i="19"/>
  <c r="H94" i="19"/>
  <c r="G94" i="19"/>
  <c r="F94" i="19"/>
  <c r="E94" i="19"/>
  <c r="D94" i="19"/>
  <c r="C94" i="19"/>
  <c r="B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M171" i="19" l="1"/>
  <c r="M158" i="19"/>
  <c r="M145" i="19"/>
  <c r="M120" i="19"/>
  <c r="M184" i="19"/>
  <c r="M107" i="19"/>
  <c r="M94" i="19"/>
  <c r="AU192" i="3"/>
  <c r="AU192" i="2"/>
  <c r="AP192" i="7"/>
  <c r="AP192" i="6"/>
  <c r="AU191" i="3" l="1"/>
  <c r="AU191" i="2"/>
  <c r="AP191" i="6"/>
  <c r="AP191" i="7"/>
  <c r="AU190" i="2" l="1"/>
  <c r="AU190" i="3"/>
  <c r="AP190" i="7"/>
  <c r="AP190" i="6"/>
  <c r="AU189" i="2" l="1"/>
  <c r="AU189" i="3"/>
  <c r="AP189" i="6"/>
  <c r="AP189" i="7"/>
  <c r="AU188" i="3" l="1"/>
  <c r="AU188" i="2"/>
  <c r="AP188" i="7"/>
  <c r="AP188" i="6"/>
  <c r="AU187" i="2" l="1"/>
  <c r="AU187" i="3"/>
  <c r="AP187" i="7"/>
  <c r="AP187" i="6"/>
  <c r="AU186" i="3" l="1"/>
  <c r="AU184" i="3"/>
  <c r="AU186" i="2"/>
  <c r="AU184" i="2"/>
  <c r="AP186" i="6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B185" i="5"/>
  <c r="AP184" i="6" l="1"/>
  <c r="AP184" i="7"/>
  <c r="AU183" i="2" l="1"/>
  <c r="AU183" i="3"/>
  <c r="AP183" i="7"/>
  <c r="AP183" i="6"/>
  <c r="AU182" i="2" l="1"/>
  <c r="AU182" i="3"/>
  <c r="AP182" i="7"/>
  <c r="AP182" i="6"/>
  <c r="AP170" i="7" l="1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7" l="1"/>
  <c r="AP185" i="6"/>
  <c r="AU174" i="2"/>
  <c r="AU175" i="2"/>
  <c r="AU176" i="2"/>
  <c r="AU177" i="2"/>
  <c r="AU178" i="2"/>
  <c r="AU179" i="2"/>
  <c r="AU180" i="2"/>
  <c r="AU181" i="2"/>
  <c r="AU173" i="2"/>
  <c r="AU185" i="2" s="1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59" i="2" s="1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AP171" i="7"/>
  <c r="AP172" i="7" s="1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5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B133" i="5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AK16" i="6"/>
  <c r="AK29" i="6"/>
  <c r="AK42" i="6"/>
  <c r="AK55" i="6"/>
  <c r="AK68" i="6"/>
  <c r="AK81" i="6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</calcChain>
</file>

<file path=xl/sharedStrings.xml><?xml version="1.0" encoding="utf-8"?>
<sst xmlns="http://schemas.openxmlformats.org/spreadsheetml/2006/main" count="3210" uniqueCount="632">
  <si>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</si>
  <si>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</si>
  <si>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</si>
  <si>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</si>
  <si>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</si>
  <si>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</si>
  <si>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</si>
  <si>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</si>
  <si>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</si>
  <si>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</si>
  <si>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</si>
  <si>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</si>
  <si>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</si>
  <si>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</si>
  <si>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</si>
  <si>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</si>
  <si>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</si>
  <si>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</si>
  <si>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</si>
  <si>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</si>
  <si>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</si>
  <si>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</si>
  <si>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</si>
  <si>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</si>
  <si>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</si>
  <si>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</si>
  <si>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</si>
  <si>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</si>
  <si>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</si>
  <si>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</si>
  <si>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</si>
  <si>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</si>
  <si>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</si>
  <si>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</si>
  <si>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</si>
  <si>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</si>
  <si>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</si>
  <si>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</si>
  <si>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</si>
  <si>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</si>
  <si>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</si>
  <si>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</si>
  <si>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</si>
  <si>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</si>
  <si>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</si>
  <si>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</si>
  <si>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</si>
  <si>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</si>
  <si>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</si>
  <si>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</si>
  <si>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</si>
  <si>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</si>
  <si>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</si>
  <si>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</si>
  <si>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</si>
  <si>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</si>
  <si>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</si>
  <si>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</si>
  <si>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</si>
  <si>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</si>
  <si>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</si>
  <si>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</si>
  <si>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</si>
  <si>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</si>
  <si>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</si>
  <si>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</si>
  <si>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</si>
  <si>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</si>
  <si>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</si>
  <si>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</si>
  <si>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</si>
  <si>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</si>
  <si>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</si>
  <si>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</si>
  <si>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</si>
  <si>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</si>
  <si>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</si>
  <si>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</si>
  <si>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</si>
  <si>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</si>
  <si>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</si>
  <si>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</si>
  <si>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</si>
  <si>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</si>
  <si>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</si>
  <si>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</si>
  <si>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</si>
  <si>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</si>
  <si>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</si>
  <si>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</si>
  <si>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</si>
  <si>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</si>
  <si>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</si>
  <si>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</si>
  <si>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</si>
  <si>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</si>
  <si>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</si>
  <si>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</si>
  <si>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</si>
  <si>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</si>
  <si>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</si>
  <si>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</si>
  <si>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</si>
  <si>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</si>
  <si>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</si>
  <si>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</si>
  <si>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</si>
  <si>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</si>
  <si>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</si>
  <si>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</si>
  <si>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</si>
  <si>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</si>
  <si>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</si>
  <si>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</si>
  <si>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</si>
  <si>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</si>
  <si>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</si>
  <si>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</si>
  <si>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</si>
  <si>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</si>
  <si>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</si>
  <si>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</si>
  <si>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</si>
  <si>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</si>
  <si>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</si>
  <si>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</si>
  <si>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</si>
  <si>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</si>
  <si>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</si>
  <si>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</si>
  <si>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</si>
  <si>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</si>
  <si>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</si>
  <si>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</si>
  <si>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</si>
  <si>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</si>
  <si>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</si>
  <si>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</si>
  <si>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</si>
  <si>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</si>
  <si>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</si>
  <si>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</si>
  <si>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</si>
  <si>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</si>
  <si>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</si>
  <si>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</si>
  <si>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</si>
  <si>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</si>
  <si>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</si>
  <si>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</si>
  <si>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</si>
  <si>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</si>
  <si>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</si>
  <si>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</si>
  <si>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</si>
  <si>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</si>
  <si>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</si>
  <si>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</si>
  <si>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</si>
  <si>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</si>
  <si>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</si>
  <si>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</si>
  <si>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</si>
  <si>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</si>
  <si>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</si>
  <si>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</si>
  <si>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</si>
  <si>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</si>
  <si>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</si>
  <si>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</si>
  <si>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</si>
  <si>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</si>
  <si>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</si>
  <si>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</si>
  <si>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</si>
  <si>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</si>
  <si>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</si>
  <si>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</si>
  <si>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</si>
  <si>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</si>
  <si>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</si>
  <si>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</si>
  <si>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*Fuente: Base de Datos de Comercio Exterior-BCR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</si>
  <si>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</si>
  <si>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</si>
  <si>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</si>
  <si>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</si>
  <si>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</si>
  <si>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</si>
  <si>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</si>
  <si>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</si>
  <si>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</si>
  <si>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</si>
  <si>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</si>
  <si>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</si>
  <si>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</si>
  <si>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</si>
  <si>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</si>
  <si>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</si>
  <si>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</si>
  <si>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</si>
  <si>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</si>
  <si>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</si>
  <si>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</si>
  <si>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</si>
  <si>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</si>
  <si>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</si>
  <si>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</si>
  <si>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</si>
  <si>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</si>
  <si>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</si>
  <si>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</si>
  <si>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</si>
  <si>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</si>
  <si>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</si>
  <si>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</si>
  <si>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</si>
  <si>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</si>
  <si>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</si>
  <si>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</si>
  <si>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</si>
  <si>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</si>
  <si>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</si>
  <si>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</si>
  <si>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</si>
  <si>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</si>
  <si>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</si>
  <si>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</si>
  <si>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</si>
  <si>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</si>
  <si>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</si>
  <si>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</si>
  <si>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</si>
  <si>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</si>
  <si>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</si>
  <si>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</si>
  <si>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</si>
  <si>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</si>
  <si>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</si>
  <si>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</si>
  <si>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</si>
  <si>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</si>
  <si>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</si>
  <si>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</si>
  <si>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</si>
  <si>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</si>
  <si>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</si>
  <si>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</si>
  <si>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</si>
  <si>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</si>
  <si>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</si>
  <si>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</si>
  <si>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</si>
  <si>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</si>
  <si>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</si>
  <si>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</si>
  <si>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</si>
  <si>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</si>
  <si>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</si>
  <si>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</si>
  <si>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</si>
  <si>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</si>
  <si>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</si>
  <si>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</si>
  <si>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</si>
  <si>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</si>
  <si>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</si>
  <si>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</si>
  <si>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</si>
  <si>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</si>
  <si>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</si>
  <si>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</si>
  <si>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</si>
  <si>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</si>
  <si>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</si>
  <si>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</si>
  <si>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</si>
  <si>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</si>
  <si>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</si>
  <si>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</si>
  <si>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</si>
  <si>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</si>
  <si>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</si>
  <si>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</si>
  <si>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</si>
  <si>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</si>
  <si>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</si>
  <si>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</si>
  <si>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</si>
  <si>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</si>
  <si>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</si>
  <si>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</si>
  <si>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</si>
  <si>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</si>
  <si>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</si>
  <si>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</si>
  <si>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</si>
  <si>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</si>
  <si>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</si>
  <si>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</si>
  <si>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</si>
  <si>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</si>
  <si>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</si>
  <si>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</si>
  <si>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</si>
  <si>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</si>
  <si>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</si>
  <si>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</si>
  <si>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</si>
  <si>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</si>
  <si>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</si>
  <si>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</si>
  <si>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</si>
  <si>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</si>
  <si>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</si>
  <si>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</si>
  <si>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</si>
  <si>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</si>
  <si>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</si>
  <si>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</si>
  <si>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</si>
  <si>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</si>
  <si>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</si>
  <si>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</si>
  <si>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</si>
  <si>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</si>
  <si>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</si>
  <si>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</si>
  <si>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</si>
  <si>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</si>
  <si>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</si>
  <si>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</si>
  <si>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</si>
  <si>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</si>
  <si>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</si>
  <si>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</si>
  <si>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</si>
  <si>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</si>
  <si>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</si>
  <si>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</si>
  <si>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</si>
  <si>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</si>
  <si>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</si>
  <si>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</si>
  <si>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</si>
  <si>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</si>
  <si>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</si>
  <si>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</si>
  <si>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</si>
  <si>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</si>
  <si>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</si>
  <si>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</si>
  <si>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</si>
  <si>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</si>
  <si>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</si>
  <si>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</si>
  <si>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</si>
  <si>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</si>
  <si>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</si>
  <si>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</si>
  <si>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</si>
  <si>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</si>
  <si>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</si>
  <si>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</si>
  <si>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</si>
  <si>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</si>
  <si>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</si>
  <si>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</si>
  <si>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</si>
  <si>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</si>
  <si>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</si>
  <si>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</si>
  <si>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</si>
  <si>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</si>
  <si>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</si>
  <si>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</si>
  <si>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</si>
  <si>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</si>
  <si>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</si>
  <si>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</si>
  <si>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</si>
  <si>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</si>
  <si>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</si>
  <si>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</si>
  <si>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</si>
  <si>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</si>
  <si>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</si>
  <si>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</si>
  <si>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</si>
  <si>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</si>
  <si>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</si>
  <si>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</si>
  <si>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</si>
  <si>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</si>
  <si>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</si>
  <si>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</si>
  <si>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</si>
  <si>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</si>
  <si>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</si>
  <si>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</si>
  <si>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</si>
  <si>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</si>
  <si>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</si>
  <si>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</si>
  <si>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</si>
  <si>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</si>
  <si>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</si>
  <si>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</si>
  <si>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</si>
  <si>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</si>
  <si>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</si>
  <si>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</si>
  <si>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</si>
  <si>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</si>
  <si>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</si>
  <si>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</si>
  <si>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</si>
  <si>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</si>
  <si>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</si>
  <si>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</si>
  <si>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</si>
  <si>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</si>
  <si>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</si>
  <si>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</si>
  <si>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</si>
  <si>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</si>
  <si>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</si>
  <si>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</si>
  <si>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</si>
  <si>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</si>
  <si>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</si>
  <si>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</si>
  <si>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</si>
  <si>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</si>
  <si>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</si>
  <si>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</si>
  <si>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</si>
  <si>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</si>
  <si>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</si>
  <si>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</si>
  <si>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</si>
  <si>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</si>
  <si>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</si>
  <si>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</si>
  <si>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</si>
  <si>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</si>
  <si>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</si>
  <si>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</si>
  <si>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</si>
  <si>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</si>
  <si>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</si>
  <si>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</si>
  <si>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</si>
  <si>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</si>
  <si>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</si>
  <si>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</si>
  <si>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</si>
  <si>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</si>
  <si>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</si>
  <si>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</si>
  <si>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</si>
  <si>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</si>
  <si>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</si>
  <si>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</si>
  <si>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</si>
  <si>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</si>
  <si>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</si>
  <si>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</si>
  <si>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</si>
  <si>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</si>
  <si>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</si>
  <si>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</si>
  <si>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</si>
  <si>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</si>
  <si>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</si>
  <si>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</si>
  <si>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</si>
  <si>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</si>
  <si>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</si>
  <si>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</si>
  <si>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</si>
  <si>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</si>
  <si>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</si>
  <si>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</si>
  <si>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</si>
  <si>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</si>
  <si>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</si>
  <si>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</si>
  <si>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</si>
  <si>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</si>
  <si>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</si>
  <si>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</si>
  <si>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</si>
  <si>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</si>
  <si>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</si>
  <si>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</si>
  <si>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</si>
  <si>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</si>
  <si>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</si>
  <si>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</si>
  <si>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</si>
  <si>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</si>
  <si>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</si>
  <si>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</si>
  <si>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</si>
  <si>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</si>
  <si>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</si>
  <si>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</si>
  <si>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</si>
  <si>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</si>
  <si>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</si>
  <si>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</si>
  <si>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</si>
  <si>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</si>
  <si>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</si>
  <si>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</si>
  <si>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</si>
  <si>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</si>
  <si>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</si>
  <si>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</si>
  <si>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</si>
  <si>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</si>
  <si>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</si>
  <si>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</si>
  <si>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</si>
  <si>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</si>
  <si>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</si>
  <si>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</si>
  <si>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</si>
  <si>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</si>
  <si>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</si>
  <si>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</si>
  <si>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</si>
  <si>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</si>
  <si>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</si>
  <si>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</si>
  <si>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</si>
  <si>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</si>
  <si>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</si>
  <si>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</si>
  <si>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</si>
  <si>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</si>
  <si>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</si>
  <si>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</si>
  <si>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</si>
  <si>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</si>
  <si>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</si>
  <si>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</si>
  <si>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</si>
  <si>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</si>
  <si>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</si>
  <si>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</si>
  <si>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</si>
  <si>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</si>
  <si>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</si>
  <si>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</si>
  <si>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</si>
  <si>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</si>
  <si>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</si>
  <si>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</si>
  <si>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</si>
  <si>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</si>
  <si>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</si>
  <si>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</si>
  <si>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</si>
  <si>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</si>
  <si>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</si>
  <si>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</si>
  <si>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</si>
  <si>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</si>
  <si>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</si>
  <si>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</si>
  <si>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</si>
  <si>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</si>
  <si>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</si>
  <si>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</si>
  <si>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</si>
  <si>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</si>
  <si>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</si>
  <si>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</si>
  <si>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</si>
  <si>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</si>
  <si>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</si>
  <si>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</si>
  <si>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</si>
  <si>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</si>
  <si>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</si>
  <si>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</si>
  <si>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</si>
  <si>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4,531,132.48</t>
  </si>
  <si>
    <t>4,772,648.24</t>
  </si>
  <si>
    <t>7,374,226.21</t>
  </si>
  <si>
    <t>IMPORTACIONES MENSUAL DE GRANOS BASICOS 2009-2023
KILOGRAMOS</t>
  </si>
  <si>
    <t>IMPORTACIONES MENSUAL DE GRANOS BASICOS 2009-2023
DÓLARES</t>
  </si>
  <si>
    <t>IMPORTACION MENSUAL DE HORTALIZAS. KILOGRAMOS. 2009-2023</t>
  </si>
  <si>
    <t>IMPORTACIONES MENSUAL DE HORTALIZAS 2009-2023
DÓLARES</t>
  </si>
  <si>
    <t>IMPORTACIONES MENSUAL DE FRUTAS 2009-2023
KILOGRAMOS</t>
  </si>
  <si>
    <t>IMPORTACIONES MENSUAL DE FRUTAS 2009-2023
DÓLARES</t>
  </si>
  <si>
    <t>IMPORTACIONES MENSUAL DE LACTEOS 2009-2023
KILOGRAMOS</t>
  </si>
  <si>
    <t>IMPORTACIONES MENSUAL DE LÁCTEOS 2009-2023
DÓLARES</t>
  </si>
  <si>
    <t>IMPORTACIONES MENSUAL DE CARNICOS BOVINO 2009-2023
KILOGRAMOS</t>
  </si>
  <si>
    <t>IMPORTACIONES MENSUAL DE CÁRNICOS BOVINO 2009-2023
DÓLARES</t>
  </si>
  <si>
    <t>IMPORTACIONES MENSUAL DE CÁRNICOS PORCINO 2009-2023
KILOGRAMOS</t>
  </si>
  <si>
    <t>IMPORTACIONES MENSUAL DE CÁRNICOS PORCINO 2009-2023
DÓLARES</t>
  </si>
  <si>
    <t>IMPORTACIONES MENSUAL DE CARNE DE POLLO Y PAVO 2009-2023
KILOGRAMOS</t>
  </si>
  <si>
    <t>IMPORTACIONES MENSUAL DE CARNE DE POLLO Y PAVO 2009-2023
DÓLARES</t>
  </si>
  <si>
    <t> 2023/01</t>
  </si>
  <si>
    <t>2023/01</t>
  </si>
  <si>
    <t> 2023/02</t>
  </si>
  <si>
    <t>2023/02</t>
  </si>
  <si>
    <t>4,780,284.72</t>
  </si>
  <si>
    <t> 2023/03</t>
  </si>
  <si>
    <t>2023/03</t>
  </si>
  <si>
    <t> 2023/04</t>
  </si>
  <si>
    <t>2023/04</t>
  </si>
  <si>
    <t> 2023/05</t>
  </si>
  <si>
    <t>2023/05</t>
  </si>
  <si>
    <t> 2023/06</t>
  </si>
  <si>
    <t>2023/06</t>
  </si>
  <si>
    <t>2,452,983.19</t>
  </si>
  <si>
    <t>1,537,738.10</t>
  </si>
  <si>
    <t>1,274,727.68</t>
  </si>
  <si>
    <t>1,101,722.84</t>
  </si>
  <si>
    <t>1,434,937.10</t>
  </si>
  <si>
    <t>1,311,310.51</t>
  </si>
  <si>
    <t> 2023/07</t>
  </si>
  <si>
    <t>2023/07</t>
  </si>
  <si>
    <t> 2023/08</t>
  </si>
  <si>
    <t>2023/08</t>
  </si>
  <si>
    <t xml:space="preserve">NOTA:  A partir de enero del año 2017 el código SAC aumenta 10 dígitos con la nueva enmienda, ejemplo 0713331000. Actualizado hasta agosto 2023 </t>
  </si>
  <si>
    <t>NOTA: Actualizado hasta agosto 2023</t>
  </si>
  <si>
    <t>NOTA: Actualizado hasta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</si>
</sst>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2" fontId="0" fillId="44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14" fillId="0" borderId="0" xfId="37" applyFill="1" applyAlignment="1">
      <alignment horizont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32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W194"/>
  <sheetViews>
    <sheetView tabSelected="1" topLeftCell="A160" workbookViewId="0">
      <selection activeCell="C164" sqref="C164"/>
    </sheetView>
  </sheetViews>
  <sheetFormatPr baseColWidth="10" defaultRowHeight="15" x14ac:dyDescent="0.25"/>
  <cols>
    <col min="1" max="1" width="12.42578125" style="133" customWidth="1"/>
    <col min="2" max="5" width="15.7109375" style="133" customWidth="1"/>
    <col min="6" max="6" width="18.85546875" style="133" customWidth="1"/>
    <col min="7" max="12" width="15.7109375" style="133" customWidth="1"/>
    <col min="13" max="13" width="19" style="133" customWidth="1"/>
    <col min="14" max="14" width="11.42578125" style="133"/>
    <col min="15" max="15" width="14" style="133" bestFit="1" customWidth="1"/>
    <col min="16" max="16384" width="11.42578125" style="133"/>
  </cols>
  <sheetData>
    <row r="1" spans="1:101" s="262" customFormat="1" ht="50.25" customHeight="1" x14ac:dyDescent="0.35">
      <c r="A1" s="298" t="s">
        <v>592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 x14ac:dyDescent="0.25">
      <c r="A2" s="2" t="s">
        <v>109</v>
      </c>
      <c r="B2" s="136" t="s">
        <v>254</v>
      </c>
      <c r="C2" s="136" t="s">
        <v>255</v>
      </c>
      <c r="D2" s="136" t="s">
        <v>256</v>
      </c>
      <c r="E2" s="136" t="s">
        <v>257</v>
      </c>
      <c r="F2" s="136" t="s">
        <v>258</v>
      </c>
      <c r="G2" s="136" t="s">
        <v>259</v>
      </c>
      <c r="H2" s="136" t="s">
        <v>260</v>
      </c>
      <c r="I2" s="136" t="s">
        <v>261</v>
      </c>
      <c r="J2" s="136" t="s">
        <v>262</v>
      </c>
      <c r="K2" s="136" t="s">
        <v>263</v>
      </c>
      <c r="L2" s="136" t="s">
        <v>264</v>
      </c>
      <c r="M2" s="8" t="s">
        <v>108</v>
      </c>
    </row>
    <row r="3" spans="1:101" s="22" customFormat="1" x14ac:dyDescent="0.25">
      <c r="A3" s="135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189</v>
      </c>
      <c r="G3" s="20" t="s">
        <v>114</v>
      </c>
      <c r="H3" s="20" t="s">
        <v>115</v>
      </c>
      <c r="I3" s="34" t="s">
        <v>184</v>
      </c>
      <c r="J3" s="34" t="s">
        <v>185</v>
      </c>
      <c r="K3" s="77" t="s">
        <v>116</v>
      </c>
      <c r="L3" s="109" t="s">
        <v>187</v>
      </c>
      <c r="M3" s="21"/>
    </row>
    <row r="4" spans="1:101" x14ac:dyDescent="0.25">
      <c r="A4" s="135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 x14ac:dyDescent="0.25">
      <c r="A5" s="135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 x14ac:dyDescent="0.25">
      <c r="A6" s="135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 x14ac:dyDescent="0.25">
      <c r="A7" s="135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 x14ac:dyDescent="0.25">
      <c r="A8" s="135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 x14ac:dyDescent="0.25">
      <c r="A9" s="135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 x14ac:dyDescent="0.25">
      <c r="A10" s="135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 x14ac:dyDescent="0.25">
      <c r="A11" s="135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 x14ac:dyDescent="0.25">
      <c r="A12" s="135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 x14ac:dyDescent="0.25">
      <c r="A13" s="135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 x14ac:dyDescent="0.25">
      <c r="A14" s="135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 x14ac:dyDescent="0.25">
      <c r="A15" s="135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 x14ac:dyDescent="0.25">
      <c r="A16" s="135"/>
      <c r="B16" s="138">
        <f t="shared" ref="B16:M16" si="0">SUBTOTAL(109,B3:B15)</f>
        <v>425239.44</v>
      </c>
      <c r="C16" s="138">
        <f t="shared" si="0"/>
        <v>346569.2</v>
      </c>
      <c r="D16" s="138">
        <f t="shared" si="0"/>
        <v>24164078.600000001</v>
      </c>
      <c r="E16" s="138">
        <f t="shared" si="0"/>
        <v>0</v>
      </c>
      <c r="F16" s="138">
        <f t="shared" si="0"/>
        <v>4.47</v>
      </c>
      <c r="G16" s="138">
        <f t="shared" si="0"/>
        <v>329626400</v>
      </c>
      <c r="H16" s="138">
        <f>SUBTOTAL(109,H3:H15)</f>
        <v>104495036.38</v>
      </c>
      <c r="I16" s="138">
        <f t="shared" si="0"/>
        <v>67890811.090000004</v>
      </c>
      <c r="J16" s="138">
        <f t="shared" si="0"/>
        <v>9527401.7400000002</v>
      </c>
      <c r="K16" s="138">
        <f t="shared" si="0"/>
        <v>7225790.6200000001</v>
      </c>
      <c r="L16" s="138">
        <f t="shared" si="0"/>
        <v>191616.47</v>
      </c>
      <c r="M16" s="40">
        <f t="shared" si="0"/>
        <v>543892948.00999999</v>
      </c>
    </row>
    <row r="17" spans="1:13" x14ac:dyDescent="0.25">
      <c r="A17" s="135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 x14ac:dyDescent="0.25">
      <c r="A18" s="135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 x14ac:dyDescent="0.25">
      <c r="A19" s="135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 x14ac:dyDescent="0.25">
      <c r="A20" s="135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 x14ac:dyDescent="0.25">
      <c r="A21" s="135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 x14ac:dyDescent="0.25">
      <c r="A22" s="135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 x14ac:dyDescent="0.25">
      <c r="A23" s="135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 x14ac:dyDescent="0.25">
      <c r="A24" s="135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 x14ac:dyDescent="0.25">
      <c r="A25" s="135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 x14ac:dyDescent="0.25">
      <c r="A26" s="135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 x14ac:dyDescent="0.25">
      <c r="A27" s="135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 x14ac:dyDescent="0.25">
      <c r="A28" s="135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 x14ac:dyDescent="0.25">
      <c r="A29" s="135"/>
      <c r="B29" s="138">
        <f>SUBTOTAL(109,B17:B28)</f>
        <v>1002161.48</v>
      </c>
      <c r="C29" s="138">
        <f t="shared" ref="C29:M29" si="1">SUBTOTAL(109,C17:C28)</f>
        <v>271674</v>
      </c>
      <c r="D29" s="138">
        <f t="shared" si="1"/>
        <v>20808692.52</v>
      </c>
      <c r="E29" s="138">
        <f t="shared" si="1"/>
        <v>0</v>
      </c>
      <c r="F29" s="138">
        <f t="shared" si="1"/>
        <v>840.84</v>
      </c>
      <c r="G29" s="138">
        <f t="shared" si="1"/>
        <v>345101101.47000003</v>
      </c>
      <c r="H29" s="138">
        <f t="shared" si="1"/>
        <v>100571683.21000001</v>
      </c>
      <c r="I29" s="138">
        <f t="shared" si="1"/>
        <v>66622207.699999996</v>
      </c>
      <c r="J29" s="138">
        <f t="shared" si="1"/>
        <v>7759727.9299999997</v>
      </c>
      <c r="K29" s="138">
        <f t="shared" si="1"/>
        <v>9145198.2799999993</v>
      </c>
      <c r="L29" s="138">
        <f t="shared" si="1"/>
        <v>62057.380000000005</v>
      </c>
      <c r="M29" s="138">
        <f t="shared" si="1"/>
        <v>551345344.80999994</v>
      </c>
    </row>
    <row r="30" spans="1:13" x14ac:dyDescent="0.25">
      <c r="A30" s="135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 x14ac:dyDescent="0.25">
      <c r="A31" s="135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 x14ac:dyDescent="0.25">
      <c r="A32" s="135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 x14ac:dyDescent="0.25">
      <c r="A33" s="135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 x14ac:dyDescent="0.25">
      <c r="A34" s="135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 x14ac:dyDescent="0.25">
      <c r="A35" s="135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 x14ac:dyDescent="0.25">
      <c r="A36" s="135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 x14ac:dyDescent="0.25">
      <c r="A37" s="135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 x14ac:dyDescent="0.25">
      <c r="A38" s="135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 x14ac:dyDescent="0.25">
      <c r="A39" s="135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 x14ac:dyDescent="0.25">
      <c r="A40" s="135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 x14ac:dyDescent="0.25">
      <c r="A41" s="135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 x14ac:dyDescent="0.25">
      <c r="A42" s="135"/>
      <c r="B42" s="138">
        <f t="shared" ref="B42:M42" si="2">SUBTOTAL(109,B30:B41)</f>
        <v>3365925.6299999994</v>
      </c>
      <c r="C42" s="138">
        <f t="shared" si="2"/>
        <v>340199.56000000006</v>
      </c>
      <c r="D42" s="138">
        <f t="shared" si="2"/>
        <v>40146304.109999999</v>
      </c>
      <c r="E42" s="138">
        <f t="shared" si="2"/>
        <v>0</v>
      </c>
      <c r="F42" s="138">
        <f t="shared" si="2"/>
        <v>161.12</v>
      </c>
      <c r="G42" s="138">
        <f t="shared" si="2"/>
        <v>372385018.88999999</v>
      </c>
      <c r="H42" s="138">
        <f t="shared" si="2"/>
        <v>227150680.81999996</v>
      </c>
      <c r="I42" s="138">
        <f t="shared" si="2"/>
        <v>72628528.700000003</v>
      </c>
      <c r="J42" s="138">
        <f t="shared" si="2"/>
        <v>5641747.2700000005</v>
      </c>
      <c r="K42" s="138">
        <f t="shared" si="2"/>
        <v>10508300.069999998</v>
      </c>
      <c r="L42" s="138">
        <f t="shared" si="2"/>
        <v>10018024.629999999</v>
      </c>
      <c r="M42" s="138">
        <f t="shared" si="2"/>
        <v>742184890.80000007</v>
      </c>
    </row>
    <row r="43" spans="1:13" x14ac:dyDescent="0.25">
      <c r="A43" s="135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 x14ac:dyDescent="0.25">
      <c r="A44" s="135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 x14ac:dyDescent="0.25">
      <c r="A45" s="135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 x14ac:dyDescent="0.25">
      <c r="A46" s="135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 x14ac:dyDescent="0.25">
      <c r="A47" s="135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 x14ac:dyDescent="0.25">
      <c r="A48" s="135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 x14ac:dyDescent="0.25">
      <c r="A49" s="135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 x14ac:dyDescent="0.25">
      <c r="A50" s="135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 x14ac:dyDescent="0.25">
      <c r="A51" s="135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 x14ac:dyDescent="0.25">
      <c r="A52" s="135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 x14ac:dyDescent="0.25">
      <c r="A53" s="135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 x14ac:dyDescent="0.25">
      <c r="A54" s="135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 x14ac:dyDescent="0.25">
      <c r="A55" s="135"/>
      <c r="B55" s="138">
        <f t="shared" ref="B55:M55" si="3">SUBTOTAL(109,B43:B54)</f>
        <v>2111572.56</v>
      </c>
      <c r="C55" s="138">
        <f t="shared" si="3"/>
        <v>299791.15000000002</v>
      </c>
      <c r="D55" s="138">
        <f t="shared" si="3"/>
        <v>26900777.5</v>
      </c>
      <c r="E55" s="138">
        <f t="shared" si="3"/>
        <v>279915377.55000001</v>
      </c>
      <c r="F55" s="138">
        <f t="shared" si="3"/>
        <v>4399515</v>
      </c>
      <c r="G55" s="138">
        <f t="shared" si="3"/>
        <v>329693818.38999999</v>
      </c>
      <c r="H55" s="138">
        <f t="shared" si="3"/>
        <v>94382867.820000008</v>
      </c>
      <c r="I55" s="138">
        <f t="shared" si="3"/>
        <v>60081978.350000001</v>
      </c>
      <c r="J55" s="138">
        <f t="shared" si="3"/>
        <v>9132885.5800000001</v>
      </c>
      <c r="K55" s="138">
        <f t="shared" si="3"/>
        <v>12725136.85</v>
      </c>
      <c r="L55" s="138">
        <f t="shared" si="3"/>
        <v>2036765.2000000002</v>
      </c>
      <c r="M55" s="138">
        <f t="shared" si="3"/>
        <v>821680485.95000005</v>
      </c>
    </row>
    <row r="56" spans="1:13" x14ac:dyDescent="0.25">
      <c r="A56" s="135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 x14ac:dyDescent="0.25">
      <c r="A57" s="135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 x14ac:dyDescent="0.25">
      <c r="A58" s="135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 x14ac:dyDescent="0.25">
      <c r="A59" s="135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 x14ac:dyDescent="0.25">
      <c r="A60" s="135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 x14ac:dyDescent="0.25">
      <c r="A61" s="135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 x14ac:dyDescent="0.25">
      <c r="A62" s="135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 x14ac:dyDescent="0.25">
      <c r="A63" s="135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 x14ac:dyDescent="0.25">
      <c r="A64" s="135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 x14ac:dyDescent="0.25">
      <c r="A65" s="135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 x14ac:dyDescent="0.25">
      <c r="A66" s="135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 x14ac:dyDescent="0.25">
      <c r="A67" s="135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 x14ac:dyDescent="0.25">
      <c r="A68" s="135"/>
      <c r="B68" s="138">
        <f t="shared" ref="B68:L68" si="4">SUBTOTAL(109,B56:B67)</f>
        <v>1048858.57</v>
      </c>
      <c r="C68" s="138">
        <f t="shared" si="4"/>
        <v>67595.44</v>
      </c>
      <c r="D68" s="138">
        <f t="shared" si="4"/>
        <v>13069282.110000001</v>
      </c>
      <c r="E68" s="138">
        <f t="shared" si="4"/>
        <v>150088416.53999999</v>
      </c>
      <c r="F68" s="138">
        <f t="shared" si="4"/>
        <v>93740680</v>
      </c>
      <c r="G68" s="138">
        <f t="shared" si="4"/>
        <v>266964340.03</v>
      </c>
      <c r="H68" s="138">
        <f t="shared" si="4"/>
        <v>52029489.959999993</v>
      </c>
      <c r="I68" s="138">
        <f t="shared" si="4"/>
        <v>67166977.680000007</v>
      </c>
      <c r="J68" s="138">
        <f t="shared" si="4"/>
        <v>4663733.01</v>
      </c>
      <c r="K68" s="138">
        <f t="shared" si="4"/>
        <v>14654955.390000001</v>
      </c>
      <c r="L68" s="138">
        <f t="shared" si="4"/>
        <v>59919.619999999995</v>
      </c>
      <c r="M68" s="138">
        <f>SUBTOTAL(109,M56:M67)</f>
        <v>663554248.35000002</v>
      </c>
    </row>
    <row r="69" spans="1:13" x14ac:dyDescent="0.25">
      <c r="A69" s="135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 x14ac:dyDescent="0.25">
      <c r="A70" s="135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 x14ac:dyDescent="0.25">
      <c r="A71" s="135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 x14ac:dyDescent="0.25">
      <c r="A72" s="135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 x14ac:dyDescent="0.25">
      <c r="A73" s="135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 x14ac:dyDescent="0.25">
      <c r="A74" s="135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 x14ac:dyDescent="0.25">
      <c r="A75" s="135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 x14ac:dyDescent="0.25">
      <c r="A76" s="135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 x14ac:dyDescent="0.25">
      <c r="A77" s="135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 x14ac:dyDescent="0.25">
      <c r="A78" s="135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 x14ac:dyDescent="0.25">
      <c r="A79" s="135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 x14ac:dyDescent="0.25">
      <c r="A80" s="135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 x14ac:dyDescent="0.25">
      <c r="A81" s="86"/>
      <c r="B81" s="138">
        <f t="shared" ref="B81:M81" si="5">SUBTOTAL(109,B69:B80)</f>
        <v>2251756.31</v>
      </c>
      <c r="C81" s="138">
        <f t="shared" si="5"/>
        <v>105686.31999999999</v>
      </c>
      <c r="D81" s="138">
        <f t="shared" si="5"/>
        <v>8226250.9900000002</v>
      </c>
      <c r="E81" s="138">
        <f t="shared" si="5"/>
        <v>17462663.879999999</v>
      </c>
      <c r="F81" s="138">
        <f t="shared" si="5"/>
        <v>244318103</v>
      </c>
      <c r="G81" s="138">
        <f t="shared" si="5"/>
        <v>373917199.90999997</v>
      </c>
      <c r="H81" s="138">
        <f t="shared" si="5"/>
        <v>54154465.18</v>
      </c>
      <c r="I81" s="138">
        <f t="shared" si="5"/>
        <v>70963247.099999994</v>
      </c>
      <c r="J81" s="138">
        <f t="shared" si="5"/>
        <v>5982783.96</v>
      </c>
      <c r="K81" s="138">
        <f t="shared" si="5"/>
        <v>15282047.91</v>
      </c>
      <c r="L81" s="138">
        <f t="shared" si="5"/>
        <v>0</v>
      </c>
      <c r="M81" s="138">
        <f t="shared" si="5"/>
        <v>797990042.55999994</v>
      </c>
    </row>
    <row r="82" spans="1:13" x14ac:dyDescent="0.25">
      <c r="A82" s="135" t="s">
        <v>190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SUM(Tabla216[[#This Row],[ 0713331000]:[ 1007900000]])</f>
        <v>52881681.370000005</v>
      </c>
    </row>
    <row r="83" spans="1:13" x14ac:dyDescent="0.25">
      <c r="A83" s="135" t="s">
        <v>192</v>
      </c>
      <c r="B83" s="277">
        <v>158063</v>
      </c>
      <c r="C83" s="277">
        <v>3265.9</v>
      </c>
      <c r="D83" s="277">
        <v>216343.35</v>
      </c>
      <c r="E83" s="277">
        <v>2741001</v>
      </c>
      <c r="F83" s="277">
        <v>30009549</v>
      </c>
      <c r="G83" s="277">
        <v>27397887</v>
      </c>
      <c r="H83" s="277">
        <v>4625265.6399999997</v>
      </c>
      <c r="I83" s="277">
        <v>499672</v>
      </c>
      <c r="J83" s="277">
        <v>40096</v>
      </c>
      <c r="K83" s="277">
        <v>1753058</v>
      </c>
      <c r="L83" s="277">
        <v>0</v>
      </c>
      <c r="M83" s="7">
        <f>SUM(Tabla216[[#This Row],[ 0713331000]:[ 1007900000]])</f>
        <v>67444200.890000001</v>
      </c>
    </row>
    <row r="84" spans="1:13" x14ac:dyDescent="0.25">
      <c r="A84" s="135" t="s">
        <v>193</v>
      </c>
      <c r="B84" s="277">
        <v>131279.57999999999</v>
      </c>
      <c r="C84" s="277">
        <v>37950.51</v>
      </c>
      <c r="D84" s="277">
        <v>1276198.73</v>
      </c>
      <c r="E84" s="277">
        <v>362</v>
      </c>
      <c r="F84" s="277">
        <v>20716648</v>
      </c>
      <c r="G84" s="277">
        <v>36021891</v>
      </c>
      <c r="H84" s="277">
        <v>10348566.279999999</v>
      </c>
      <c r="I84" s="277">
        <v>602874</v>
      </c>
      <c r="J84" s="277">
        <v>11209.35</v>
      </c>
      <c r="K84" s="277">
        <v>184024.44</v>
      </c>
      <c r="L84" s="277">
        <v>0</v>
      </c>
      <c r="M84" s="7">
        <f>SUM(Tabla216[[#This Row],[ 0713331000]:[ 1007900000]])</f>
        <v>69331003.889999986</v>
      </c>
    </row>
    <row r="85" spans="1:13" x14ac:dyDescent="0.25">
      <c r="A85" s="135" t="s">
        <v>197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SUM(Tabla216[[#This Row],[ 0713331000]:[ 1007900000]])</f>
        <v>22921897.169999998</v>
      </c>
    </row>
    <row r="86" spans="1:13" x14ac:dyDescent="0.25">
      <c r="A86" s="135" t="s">
        <v>198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SUM(Tabla216[[#This Row],[ 0713331000]:[ 1007900000]])</f>
        <v>89808585.879999995</v>
      </c>
    </row>
    <row r="87" spans="1:13" x14ac:dyDescent="0.25">
      <c r="A87" s="135" t="s">
        <v>199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SUM(Tabla216[[#This Row],[ 0713331000]:[ 1007900000]])</f>
        <v>81358310.280000001</v>
      </c>
    </row>
    <row r="88" spans="1:13" x14ac:dyDescent="0.25">
      <c r="A88" s="135" t="s">
        <v>200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SUM(Tabla216[[#This Row],[ 0713331000]:[ 1007900000]])</f>
        <v>77928769.139999986</v>
      </c>
    </row>
    <row r="89" spans="1:13" x14ac:dyDescent="0.25">
      <c r="A89" s="135" t="s">
        <v>201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SUM(Tabla216[[#This Row],[ 0713331000]:[ 1007900000]])</f>
        <v>139756168.14999998</v>
      </c>
    </row>
    <row r="90" spans="1:13" x14ac:dyDescent="0.25">
      <c r="A90" s="135" t="s">
        <v>202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SUM(Tabla216[[#This Row],[ 0713331000]:[ 1007900000]])</f>
        <v>72060838.550000012</v>
      </c>
    </row>
    <row r="91" spans="1:13" x14ac:dyDescent="0.25">
      <c r="A91" s="135" t="s">
        <v>203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SUM(Tabla216[[#This Row],[ 0713331000]:[ 1007900000]])</f>
        <v>56352639.079999991</v>
      </c>
    </row>
    <row r="92" spans="1:13" x14ac:dyDescent="0.25">
      <c r="A92" s="135" t="s">
        <v>204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SUM(Tabla216[[#This Row],[ 0713331000]:[ 1007900000]])</f>
        <v>114142343.69</v>
      </c>
    </row>
    <row r="93" spans="1:13" x14ac:dyDescent="0.25">
      <c r="A93" s="135" t="s">
        <v>205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SUM(Tabla216[[#This Row],[ 0713331000]:[ 1007900000]])</f>
        <v>104567554</v>
      </c>
    </row>
    <row r="94" spans="1:13" x14ac:dyDescent="0.25">
      <c r="A94" s="90"/>
      <c r="B94" s="138">
        <f t="shared" ref="B94:L94" si="6">SUBTOTAL(109,B82:B93)</f>
        <v>2440299.8399999994</v>
      </c>
      <c r="C94" s="138">
        <f t="shared" si="6"/>
        <v>200408.85</v>
      </c>
      <c r="D94" s="138">
        <f t="shared" si="6"/>
        <v>20128657.690000001</v>
      </c>
      <c r="E94" s="138">
        <f t="shared" si="6"/>
        <v>28190132.059999995</v>
      </c>
      <c r="F94" s="138">
        <f t="shared" si="6"/>
        <v>238472128</v>
      </c>
      <c r="G94" s="138">
        <f t="shared" si="6"/>
        <v>438006305.19000006</v>
      </c>
      <c r="H94" s="138">
        <f t="shared" si="6"/>
        <v>130272638.81</v>
      </c>
      <c r="I94" s="138">
        <f t="shared" si="6"/>
        <v>73236416.349999994</v>
      </c>
      <c r="J94" s="138">
        <f t="shared" si="6"/>
        <v>5794091.1299999999</v>
      </c>
      <c r="K94" s="138">
        <f t="shared" si="6"/>
        <v>11155029.550000001</v>
      </c>
      <c r="L94" s="138">
        <f t="shared" si="6"/>
        <v>657884.62</v>
      </c>
      <c r="M94" s="138">
        <f>SUBTOTAL(109,M82:M93)</f>
        <v>948553992.08999991</v>
      </c>
    </row>
    <row r="95" spans="1:13" x14ac:dyDescent="0.25">
      <c r="A95" s="143" t="s">
        <v>206</v>
      </c>
      <c r="B95" s="277">
        <v>381414.77</v>
      </c>
      <c r="C95" s="277">
        <v>23766.74</v>
      </c>
      <c r="D95" s="277">
        <v>1457470.44</v>
      </c>
      <c r="E95" s="277">
        <v>7702047</v>
      </c>
      <c r="F95" s="277">
        <v>22100355</v>
      </c>
      <c r="G95" s="277">
        <v>46197691</v>
      </c>
      <c r="H95" s="277">
        <v>152380.62</v>
      </c>
      <c r="I95" s="277">
        <v>1155316</v>
      </c>
      <c r="J95" s="277">
        <v>40751.9</v>
      </c>
      <c r="K95" s="277">
        <v>980092.04</v>
      </c>
      <c r="L95" s="94">
        <v>160573.34</v>
      </c>
      <c r="M95" s="7">
        <f>SUM(Tabla216[[#This Row],[ 0713331000]:[ 1007900000]])</f>
        <v>80351858.850000024</v>
      </c>
    </row>
    <row r="96" spans="1:13" x14ac:dyDescent="0.25">
      <c r="A96" s="143" t="s">
        <v>215</v>
      </c>
      <c r="B96" s="277">
        <v>106538.18</v>
      </c>
      <c r="C96" s="277">
        <v>71229.429999999993</v>
      </c>
      <c r="D96" s="277">
        <v>1176583.42</v>
      </c>
      <c r="E96" s="277">
        <v>4000136.83</v>
      </c>
      <c r="F96" s="277">
        <v>19558562</v>
      </c>
      <c r="G96" s="277">
        <v>28078490.84</v>
      </c>
      <c r="H96" s="277">
        <v>17872189.960000001</v>
      </c>
      <c r="I96" s="277">
        <v>2844492</v>
      </c>
      <c r="J96" s="277">
        <v>912</v>
      </c>
      <c r="K96" s="277">
        <v>1184274.8799999999</v>
      </c>
      <c r="L96" s="105">
        <v>93214.18</v>
      </c>
      <c r="M96" s="7">
        <f>SUM(Tabla216[[#This Row],[ 0713331000]:[ 1007900000]])</f>
        <v>74986623.719999999</v>
      </c>
    </row>
    <row r="97" spans="1:15" x14ac:dyDescent="0.25">
      <c r="A97" s="143" t="s">
        <v>224</v>
      </c>
      <c r="B97" s="277">
        <v>11438</v>
      </c>
      <c r="C97" s="277">
        <v>3175.18</v>
      </c>
      <c r="D97" s="277">
        <v>2548193.4300000002</v>
      </c>
      <c r="E97" s="277">
        <v>2499672</v>
      </c>
      <c r="F97" s="277">
        <v>11444978</v>
      </c>
      <c r="G97" s="277">
        <v>35544557</v>
      </c>
      <c r="H97" s="277">
        <v>8303615.1600000001</v>
      </c>
      <c r="I97" s="277">
        <v>8561576</v>
      </c>
      <c r="J97" s="277">
        <v>638578.52</v>
      </c>
      <c r="K97" s="277">
        <v>1769415.02</v>
      </c>
      <c r="L97" s="81">
        <v>0</v>
      </c>
      <c r="M97" s="7">
        <f>SUM(Tabla216[[#This Row],[ 0713331000]:[ 1007900000]])</f>
        <v>71325198.309999987</v>
      </c>
    </row>
    <row r="98" spans="1:15" x14ac:dyDescent="0.25">
      <c r="A98" s="143" t="s">
        <v>227</v>
      </c>
      <c r="B98" s="277">
        <v>401419.65</v>
      </c>
      <c r="C98" s="277">
        <v>5942.12</v>
      </c>
      <c r="D98" s="277">
        <v>2451801.71</v>
      </c>
      <c r="E98" s="277">
        <v>5300000.75</v>
      </c>
      <c r="F98" s="277">
        <v>20283040</v>
      </c>
      <c r="G98" s="277">
        <v>58502964.5</v>
      </c>
      <c r="H98" s="277">
        <v>23779745.440000001</v>
      </c>
      <c r="I98" s="277">
        <v>12017348</v>
      </c>
      <c r="J98" s="277">
        <v>48397.32</v>
      </c>
      <c r="K98" s="277">
        <v>1731671.4</v>
      </c>
      <c r="L98" s="105">
        <v>0</v>
      </c>
      <c r="M98" s="7">
        <f>SUM(Tabla216[[#This Row],[ 0713331000]:[ 1007900000]])</f>
        <v>124522330.89</v>
      </c>
    </row>
    <row r="99" spans="1:15" x14ac:dyDescent="0.25">
      <c r="A99" s="143" t="s">
        <v>228</v>
      </c>
      <c r="B99" s="277">
        <v>283736.86</v>
      </c>
      <c r="C99" s="277">
        <v>12927.51</v>
      </c>
      <c r="D99" s="277">
        <v>3052049.68</v>
      </c>
      <c r="E99" s="277">
        <v>4499933</v>
      </c>
      <c r="F99" s="277">
        <v>15793227</v>
      </c>
      <c r="G99" s="277">
        <v>28604922</v>
      </c>
      <c r="H99" s="277">
        <v>39913007.159999996</v>
      </c>
      <c r="I99" s="277">
        <v>3226819</v>
      </c>
      <c r="J99" s="277">
        <v>420395</v>
      </c>
      <c r="K99" s="277">
        <v>785809.59</v>
      </c>
      <c r="L99" s="81">
        <v>0</v>
      </c>
      <c r="M99" s="7">
        <f>SUM(Tabla216[[#This Row],[ 0713331000]:[ 1007900000]])</f>
        <v>96592826.799999997</v>
      </c>
    </row>
    <row r="100" spans="1:15" x14ac:dyDescent="0.25">
      <c r="A100" s="143" t="s">
        <v>229</v>
      </c>
      <c r="B100" s="277">
        <v>111884.83</v>
      </c>
      <c r="C100" s="277">
        <v>83574.399999999994</v>
      </c>
      <c r="D100" s="277">
        <v>1887621.07</v>
      </c>
      <c r="E100" s="277">
        <v>15015523.35</v>
      </c>
      <c r="F100" s="277">
        <v>18262876</v>
      </c>
      <c r="G100" s="277">
        <v>52894663.350000001</v>
      </c>
      <c r="H100" s="277">
        <v>26026532.489999998</v>
      </c>
      <c r="I100" s="277">
        <v>5788866.5300000003</v>
      </c>
      <c r="J100" s="277">
        <v>46647.56</v>
      </c>
      <c r="K100" s="277">
        <v>873470.22</v>
      </c>
      <c r="L100" s="114">
        <v>0</v>
      </c>
      <c r="M100" s="7">
        <f>SUM(Tabla216[[#This Row],[ 0713331000]:[ 1007900000]])</f>
        <v>120991659.8</v>
      </c>
    </row>
    <row r="101" spans="1:15" x14ac:dyDescent="0.25">
      <c r="A101" s="143" t="s">
        <v>231</v>
      </c>
      <c r="B101" s="277">
        <v>222765</v>
      </c>
      <c r="C101" s="277">
        <v>14282.14</v>
      </c>
      <c r="D101" s="277">
        <v>1658085.75</v>
      </c>
      <c r="E101" s="277">
        <v>1500000</v>
      </c>
      <c r="F101" s="277">
        <v>18910953</v>
      </c>
      <c r="G101" s="277">
        <v>29681245</v>
      </c>
      <c r="H101" s="277">
        <v>23357902</v>
      </c>
      <c r="I101" s="277">
        <v>1464541.58</v>
      </c>
      <c r="J101" s="277">
        <v>65100.800000000003</v>
      </c>
      <c r="K101" s="277">
        <v>1824454.94</v>
      </c>
      <c r="L101" s="81">
        <v>0</v>
      </c>
      <c r="M101" s="7">
        <f>SUM(Tabla216[[#This Row],[ 0713331000]:[ 1007900000]])</f>
        <v>78699330.209999993</v>
      </c>
    </row>
    <row r="102" spans="1:15" x14ac:dyDescent="0.25">
      <c r="A102" s="143" t="s">
        <v>233</v>
      </c>
      <c r="B102" s="277">
        <v>256346</v>
      </c>
      <c r="C102" s="277">
        <v>11022.38</v>
      </c>
      <c r="D102" s="277">
        <v>1175287.31</v>
      </c>
      <c r="E102" s="277">
        <v>4986155</v>
      </c>
      <c r="F102" s="277">
        <v>15895014</v>
      </c>
      <c r="G102" s="277">
        <v>53675042</v>
      </c>
      <c r="H102" s="277">
        <v>3447606</v>
      </c>
      <c r="I102" s="277">
        <v>7026141.29</v>
      </c>
      <c r="J102" s="277">
        <v>227993.34</v>
      </c>
      <c r="K102" s="277">
        <v>487616.77</v>
      </c>
      <c r="L102" s="105">
        <v>0</v>
      </c>
      <c r="M102" s="7">
        <f>SUM(Tabla216[[#This Row],[ 0713331000]:[ 1007900000]])</f>
        <v>87188224.090000004</v>
      </c>
    </row>
    <row r="103" spans="1:15" x14ac:dyDescent="0.25">
      <c r="A103" s="143" t="s">
        <v>236</v>
      </c>
      <c r="B103" s="277">
        <v>194237.97</v>
      </c>
      <c r="C103" s="277">
        <v>32436.36</v>
      </c>
      <c r="D103" s="277">
        <v>2803041.85</v>
      </c>
      <c r="E103" s="277">
        <v>9402728</v>
      </c>
      <c r="F103" s="277">
        <v>13892031</v>
      </c>
      <c r="G103" s="277">
        <v>31794718</v>
      </c>
      <c r="H103" s="277">
        <v>8298634</v>
      </c>
      <c r="I103" s="277">
        <v>8091050.2400000002</v>
      </c>
      <c r="J103" s="277">
        <v>146920.94</v>
      </c>
      <c r="K103" s="277">
        <v>2364696.27</v>
      </c>
      <c r="L103" s="81">
        <v>0</v>
      </c>
      <c r="M103" s="7">
        <f>SUM(Tabla216[[#This Row],[ 0713331000]:[ 1007900000]])</f>
        <v>77020494.629999995</v>
      </c>
    </row>
    <row r="104" spans="1:15" x14ac:dyDescent="0.25">
      <c r="A104" s="143" t="s">
        <v>239</v>
      </c>
      <c r="B104" s="277">
        <v>325035.48</v>
      </c>
      <c r="C104" s="277">
        <v>61487.85</v>
      </c>
      <c r="D104" s="277">
        <v>2527447.63</v>
      </c>
      <c r="E104" s="277">
        <v>11999804</v>
      </c>
      <c r="F104" s="277">
        <v>16127387</v>
      </c>
      <c r="G104" s="277">
        <v>53466975</v>
      </c>
      <c r="H104" s="277">
        <v>11019308</v>
      </c>
      <c r="I104" s="277">
        <v>2675243.4300000002</v>
      </c>
      <c r="J104" s="277">
        <v>1085698.3500000001</v>
      </c>
      <c r="K104" s="277">
        <v>948786.09</v>
      </c>
      <c r="L104" s="105">
        <v>0</v>
      </c>
      <c r="M104" s="7">
        <f>SUM(Tabla216[[#This Row],[ 0713331000]:[ 1007900000]])</f>
        <v>100237172.83000001</v>
      </c>
    </row>
    <row r="105" spans="1:15" x14ac:dyDescent="0.25">
      <c r="A105" s="143" t="s">
        <v>242</v>
      </c>
      <c r="B105" s="277">
        <v>272892.64</v>
      </c>
      <c r="C105" s="277">
        <v>56182.29</v>
      </c>
      <c r="D105" s="277">
        <v>1325333.03</v>
      </c>
      <c r="E105" s="277">
        <v>13344042</v>
      </c>
      <c r="F105" s="277">
        <v>9900000</v>
      </c>
      <c r="G105" s="277">
        <v>38189014</v>
      </c>
      <c r="H105" s="277">
        <v>0</v>
      </c>
      <c r="I105" s="277">
        <v>5923043.8600000003</v>
      </c>
      <c r="J105" s="277">
        <v>121782.96</v>
      </c>
      <c r="K105" s="277">
        <v>1290944.3700000001</v>
      </c>
      <c r="L105" s="81">
        <v>0</v>
      </c>
      <c r="M105" s="7">
        <f>SUM(Tabla216[[#This Row],[ 0713331000]:[ 1007900000]])</f>
        <v>70423235.150000006</v>
      </c>
    </row>
    <row r="106" spans="1:15" x14ac:dyDescent="0.25">
      <c r="A106" s="143" t="s">
        <v>246</v>
      </c>
      <c r="B106" s="277">
        <v>432103.12</v>
      </c>
      <c r="C106" s="277">
        <v>21366.16</v>
      </c>
      <c r="D106" s="277">
        <v>1779186.41</v>
      </c>
      <c r="E106" s="277">
        <v>3700115</v>
      </c>
      <c r="F106" s="277">
        <v>16918310</v>
      </c>
      <c r="G106" s="277">
        <v>65863181</v>
      </c>
      <c r="H106" s="277">
        <v>22168419</v>
      </c>
      <c r="I106" s="277">
        <v>17411545.949999999</v>
      </c>
      <c r="J106" s="277">
        <v>410294.44</v>
      </c>
      <c r="K106" s="277">
        <v>1137834.3</v>
      </c>
      <c r="L106" s="81">
        <v>0</v>
      </c>
      <c r="M106" s="7">
        <f>SUM(Tabla216[[#This Row],[ 0713331000]:[ 1007900000]])</f>
        <v>129842355.38</v>
      </c>
    </row>
    <row r="107" spans="1:15" x14ac:dyDescent="0.2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277"/>
    </row>
    <row r="108" spans="1:15" x14ac:dyDescent="0.25">
      <c r="A108" s="143" t="s">
        <v>251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SUM(Tabla216[[#This Row],[ 0713331000]:[ 1007900000]])</f>
        <v>45696673.389999993</v>
      </c>
    </row>
    <row r="109" spans="1:15" x14ac:dyDescent="0.25">
      <c r="A109" s="143" t="s">
        <v>253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SUM(Tabla216[[#This Row],[ 0713331000]:[ 1007900000]])</f>
        <v>79097746.809999987</v>
      </c>
    </row>
    <row r="110" spans="1:15" x14ac:dyDescent="0.25">
      <c r="A110" s="143" t="s">
        <v>365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SUM(Tabla216[[#This Row],[ 0713331000]:[ 1007900000]])</f>
        <v>55355759.319999993</v>
      </c>
    </row>
    <row r="111" spans="1:15" x14ac:dyDescent="0.25">
      <c r="A111" s="143" t="s">
        <v>397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SUM(Tabla216[[#This Row],[ 0713331000]:[ 1007900000]])</f>
        <v>105814488</v>
      </c>
    </row>
    <row r="112" spans="1:15" x14ac:dyDescent="0.25">
      <c r="A112" s="143" t="s">
        <v>399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SUM(Tabla216[[#This Row],[ 0713331000]:[ 1007900000]])</f>
        <v>68259449.200000018</v>
      </c>
    </row>
    <row r="113" spans="1:13" x14ac:dyDescent="0.25">
      <c r="A113" s="143" t="s">
        <v>401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SUM(Tabla216[[#This Row],[ 0713331000]:[ 1007900000]])</f>
        <v>82563812.329999998</v>
      </c>
    </row>
    <row r="114" spans="1:13" x14ac:dyDescent="0.25">
      <c r="A114" s="143" t="s">
        <v>403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SUM(Tabla216[[#This Row],[ 0713331000]:[ 1007900000]])</f>
        <v>88341697.780000001</v>
      </c>
    </row>
    <row r="115" spans="1:13" x14ac:dyDescent="0.25">
      <c r="A115" s="143" t="s">
        <v>405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SUM(Tabla216[[#This Row],[ 0713331000]:[ 1007900000]])</f>
        <v>123127148.75</v>
      </c>
    </row>
    <row r="116" spans="1:13" x14ac:dyDescent="0.25">
      <c r="A116" s="143" t="s">
        <v>413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SUM(Tabla216[[#This Row],[ 0713331000]:[ 1007900000]])</f>
        <v>59800296.219999999</v>
      </c>
    </row>
    <row r="117" spans="1:13" x14ac:dyDescent="0.25">
      <c r="A117" s="143" t="s">
        <v>415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SUM(Tabla216[[#This Row],[ 0713331000]:[ 1007900000]])</f>
        <v>70523165.63000001</v>
      </c>
    </row>
    <row r="118" spans="1:13" x14ac:dyDescent="0.25">
      <c r="A118" s="143" t="s">
        <v>417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SUM(Tabla216[[#This Row],[ 0713331000]:[ 1007900000]])</f>
        <v>87737078.950000003</v>
      </c>
    </row>
    <row r="119" spans="1:13" x14ac:dyDescent="0.25">
      <c r="A119" s="143" t="s">
        <v>419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SUM(Tabla216[[#This Row],[ 0713331000]:[ 1007900000]])</f>
        <v>44664590.5</v>
      </c>
    </row>
    <row r="120" spans="1:13" x14ac:dyDescent="0.25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 x14ac:dyDescent="0.25">
      <c r="A121" s="143" t="s">
        <v>422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SUM(Tabla216[[#This Row],[ 0713331000]:[ 1007900000]])</f>
        <v>93762709.429999992</v>
      </c>
    </row>
    <row r="122" spans="1:13" x14ac:dyDescent="0.25">
      <c r="A122" s="143" t="s">
        <v>426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SUM(Tabla216[[#This Row],[ 0713331000]:[ 1007900000]])</f>
        <v>52398985.140000001</v>
      </c>
    </row>
    <row r="123" spans="1:13" x14ac:dyDescent="0.25">
      <c r="A123" s="143" t="s">
        <v>429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SUM(Tabla216[[#This Row],[ 0713331000]:[ 1007900000]])</f>
        <v>87195459.300000012</v>
      </c>
    </row>
    <row r="124" spans="1:13" x14ac:dyDescent="0.25">
      <c r="A124" s="143" t="s">
        <v>439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SUM(Tabla216[[#This Row],[ 0713331000]:[ 1007900000]])</f>
        <v>99993116.810000002</v>
      </c>
    </row>
    <row r="125" spans="1:13" x14ac:dyDescent="0.25">
      <c r="A125" s="143" t="s">
        <v>443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SUM(Tabla216[[#This Row],[ 0713331000]:[ 1007900000]])</f>
        <v>69414571.089999989</v>
      </c>
    </row>
    <row r="126" spans="1:13" x14ac:dyDescent="0.25">
      <c r="A126" s="143" t="s">
        <v>447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SUM(Tabla216[[#This Row],[ 0713331000]:[ 1007900000]])</f>
        <v>93020459.439999998</v>
      </c>
    </row>
    <row r="127" spans="1:13" x14ac:dyDescent="0.25">
      <c r="A127" s="143" t="s">
        <v>450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SUM(Tabla216[[#This Row],[ 0713331000]:[ 1007900000]])</f>
        <v>102727788.42</v>
      </c>
    </row>
    <row r="128" spans="1:13" x14ac:dyDescent="0.25">
      <c r="A128" s="143" t="s">
        <v>451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SUM(Tabla216[[#This Row],[ 0713331000]:[ 1007900000]])</f>
        <v>88848004.060000002</v>
      </c>
    </row>
    <row r="129" spans="1:13" x14ac:dyDescent="0.25">
      <c r="A129" s="143" t="s">
        <v>454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SUM(Tabla216[[#This Row],[ 0713331000]:[ 1007900000]])</f>
        <v>78286637.170000002</v>
      </c>
    </row>
    <row r="130" spans="1:13" x14ac:dyDescent="0.25">
      <c r="A130" s="143" t="s">
        <v>457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SUM(Tabla216[[#This Row],[ 0713331000]:[ 1007900000]])</f>
        <v>98978670.020000011</v>
      </c>
    </row>
    <row r="131" spans="1:13" x14ac:dyDescent="0.25">
      <c r="A131" s="143" t="s">
        <v>460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SUM(Tabla216[[#This Row],[ 0713331000]:[ 1007900000]])</f>
        <v>78773032.560000002</v>
      </c>
    </row>
    <row r="132" spans="1:13" x14ac:dyDescent="0.25">
      <c r="A132" s="143" t="s">
        <v>465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SUM(Tabla216[[#This Row],[ 0713331000]:[ 1007900000]])</f>
        <v>134488575.14000002</v>
      </c>
    </row>
    <row r="133" spans="1:13" x14ac:dyDescent="0.25">
      <c r="A133" s="143" t="s">
        <v>470</v>
      </c>
      <c r="B133" s="213">
        <v>140471.70000000001</v>
      </c>
      <c r="C133" s="213">
        <v>51669.29</v>
      </c>
      <c r="D133" s="213">
        <v>2064900.24</v>
      </c>
      <c r="E133" s="213">
        <v>7800000</v>
      </c>
      <c r="F133" s="213">
        <v>15779780</v>
      </c>
      <c r="G133" s="213">
        <v>32065788</v>
      </c>
      <c r="H133" s="213">
        <v>14745661.26</v>
      </c>
      <c r="I133" s="213">
        <v>6241.99</v>
      </c>
      <c r="J133" s="213">
        <v>6241.99</v>
      </c>
      <c r="K133" s="213">
        <v>1397640.41</v>
      </c>
      <c r="L133" s="213">
        <v>0</v>
      </c>
      <c r="M133" s="220">
        <f>SUM(B133:L133)</f>
        <v>74058394.879999995</v>
      </c>
    </row>
    <row r="134" spans="1:13" x14ac:dyDescent="0.25">
      <c r="A134" s="143" t="s">
        <v>472</v>
      </c>
      <c r="B134" s="192">
        <v>292781.44</v>
      </c>
      <c r="C134" s="192">
        <v>4626.28</v>
      </c>
      <c r="D134" s="192">
        <v>1884101.8</v>
      </c>
      <c r="E134" s="192">
        <v>9376770</v>
      </c>
      <c r="F134" s="192">
        <v>17338948</v>
      </c>
      <c r="G134" s="192">
        <v>36150913</v>
      </c>
      <c r="H134" s="192">
        <v>8061555</v>
      </c>
      <c r="I134" s="192">
        <v>6007190</v>
      </c>
      <c r="J134" s="192">
        <v>8193.5</v>
      </c>
      <c r="K134" s="192">
        <v>914639.1</v>
      </c>
      <c r="L134" s="192">
        <v>14651.18</v>
      </c>
      <c r="M134" s="281">
        <f t="shared" ref="M134:M173" si="9">SUM(B134:L134)</f>
        <v>80054369.299999997</v>
      </c>
    </row>
    <row r="135" spans="1:13" x14ac:dyDescent="0.25">
      <c r="A135" s="143" t="s">
        <v>474</v>
      </c>
      <c r="B135" s="81">
        <v>351098.1</v>
      </c>
      <c r="C135" s="81">
        <v>110161.35</v>
      </c>
      <c r="D135" s="81">
        <v>3012429.69</v>
      </c>
      <c r="E135" s="81">
        <v>0</v>
      </c>
      <c r="F135" s="81">
        <v>8191785</v>
      </c>
      <c r="G135" s="81">
        <v>57538513</v>
      </c>
      <c r="H135" s="81">
        <v>15345243.279999999</v>
      </c>
      <c r="I135" s="81">
        <v>3596495</v>
      </c>
      <c r="J135" s="81">
        <v>37673.57</v>
      </c>
      <c r="K135" s="81">
        <v>1029977.75</v>
      </c>
      <c r="L135" s="81">
        <v>0</v>
      </c>
      <c r="M135" s="220">
        <f t="shared" si="9"/>
        <v>89213376.739999995</v>
      </c>
    </row>
    <row r="136" spans="1:13" x14ac:dyDescent="0.25">
      <c r="A136" s="143" t="s">
        <v>476</v>
      </c>
      <c r="B136" s="192">
        <v>222227.97</v>
      </c>
      <c r="C136" s="192">
        <v>64696.83</v>
      </c>
      <c r="D136" s="192">
        <v>2393415.0499999998</v>
      </c>
      <c r="E136" s="192">
        <v>11500000</v>
      </c>
      <c r="F136" s="192">
        <v>38006956</v>
      </c>
      <c r="G136" s="192">
        <v>54622776</v>
      </c>
      <c r="H136" s="192">
        <v>18943001.539999999</v>
      </c>
      <c r="I136" s="192">
        <v>13552875</v>
      </c>
      <c r="J136" s="192">
        <v>12563.36</v>
      </c>
      <c r="K136" s="192">
        <v>933020.6</v>
      </c>
      <c r="L136" s="192">
        <v>0</v>
      </c>
      <c r="M136" s="281">
        <f t="shared" si="9"/>
        <v>140251532.34999999</v>
      </c>
    </row>
    <row r="137" spans="1:13" x14ac:dyDescent="0.25">
      <c r="A137" s="143" t="s">
        <v>478</v>
      </c>
      <c r="B137" s="81">
        <v>614975.93999999994</v>
      </c>
      <c r="C137" s="81">
        <v>7620.44</v>
      </c>
      <c r="D137" s="81">
        <v>2259676.8199999998</v>
      </c>
      <c r="E137" s="81">
        <v>5000000</v>
      </c>
      <c r="F137" s="81">
        <v>14900000</v>
      </c>
      <c r="G137" s="81">
        <v>60822490</v>
      </c>
      <c r="H137" s="81">
        <v>29288434.5</v>
      </c>
      <c r="I137" s="81">
        <v>10466078</v>
      </c>
      <c r="J137" s="81">
        <v>515145.27</v>
      </c>
      <c r="K137" s="81">
        <v>1977697.05</v>
      </c>
      <c r="L137" s="81">
        <v>0</v>
      </c>
      <c r="M137" s="220">
        <f t="shared" si="9"/>
        <v>125852118.02</v>
      </c>
    </row>
    <row r="138" spans="1:13" x14ac:dyDescent="0.25">
      <c r="A138" s="143" t="s">
        <v>480</v>
      </c>
      <c r="B138" s="192">
        <v>522723.06</v>
      </c>
      <c r="C138" s="192">
        <v>91883.73</v>
      </c>
      <c r="D138" s="192">
        <v>2063673.63</v>
      </c>
      <c r="E138" s="192">
        <v>6000065</v>
      </c>
      <c r="F138" s="192">
        <v>35300130</v>
      </c>
      <c r="G138" s="192">
        <v>37595050</v>
      </c>
      <c r="H138" s="192">
        <v>16097899.98</v>
      </c>
      <c r="I138" s="192">
        <v>4599243.9000000004</v>
      </c>
      <c r="J138" s="192">
        <v>62928.73</v>
      </c>
      <c r="K138" s="192">
        <v>900355.58</v>
      </c>
      <c r="L138" s="192">
        <v>0</v>
      </c>
      <c r="M138" s="281">
        <f t="shared" si="9"/>
        <v>103233953.61000001</v>
      </c>
    </row>
    <row r="139" spans="1:13" x14ac:dyDescent="0.25">
      <c r="A139" s="143" t="s">
        <v>482</v>
      </c>
      <c r="B139" s="81">
        <v>227951</v>
      </c>
      <c r="C139" s="81">
        <v>8322.4500000000007</v>
      </c>
      <c r="D139" s="81">
        <v>1108633.1499999999</v>
      </c>
      <c r="E139" s="81">
        <v>1499929.82</v>
      </c>
      <c r="F139" s="81">
        <v>14818099</v>
      </c>
      <c r="G139" s="81">
        <v>25595403</v>
      </c>
      <c r="H139" s="81">
        <v>19069990.210000001</v>
      </c>
      <c r="I139" s="81">
        <v>588000</v>
      </c>
      <c r="J139" s="81">
        <v>57458.54</v>
      </c>
      <c r="K139" s="81">
        <v>1812327.57</v>
      </c>
      <c r="L139" s="81">
        <v>0</v>
      </c>
      <c r="M139" s="220">
        <f t="shared" si="9"/>
        <v>64786114.740000002</v>
      </c>
    </row>
    <row r="140" spans="1:13" x14ac:dyDescent="0.25">
      <c r="A140" s="143" t="s">
        <v>485</v>
      </c>
      <c r="B140" s="192">
        <v>297815</v>
      </c>
      <c r="C140" s="192">
        <v>25630.400000000001</v>
      </c>
      <c r="D140" s="192">
        <v>1805835.03</v>
      </c>
      <c r="E140" s="192">
        <v>4300000</v>
      </c>
      <c r="F140" s="192">
        <v>18193346</v>
      </c>
      <c r="G140" s="192">
        <v>72499562</v>
      </c>
      <c r="H140" s="192">
        <v>37801826</v>
      </c>
      <c r="I140" s="192">
        <v>1351000</v>
      </c>
      <c r="J140" s="192">
        <v>259199.31</v>
      </c>
      <c r="K140" s="192">
        <v>825771.49</v>
      </c>
      <c r="L140" s="192">
        <v>0</v>
      </c>
      <c r="M140" s="281">
        <f t="shared" si="9"/>
        <v>137359985.23000002</v>
      </c>
    </row>
    <row r="141" spans="1:13" x14ac:dyDescent="0.25">
      <c r="A141" s="143" t="s">
        <v>488</v>
      </c>
      <c r="B141" s="81">
        <v>121722</v>
      </c>
      <c r="C141" s="81">
        <v>64206.84</v>
      </c>
      <c r="D141" s="81">
        <v>3724729.13</v>
      </c>
      <c r="E141" s="81">
        <v>9785924</v>
      </c>
      <c r="F141" s="81">
        <v>17308886</v>
      </c>
      <c r="G141" s="81">
        <v>41658255</v>
      </c>
      <c r="H141" s="81">
        <v>4535.97</v>
      </c>
      <c r="I141" s="81">
        <v>3706280</v>
      </c>
      <c r="J141" s="81">
        <v>4084.7</v>
      </c>
      <c r="K141" s="81">
        <v>1510427.49</v>
      </c>
      <c r="L141" s="81">
        <v>0</v>
      </c>
      <c r="M141" s="220">
        <f t="shared" si="9"/>
        <v>77889051.129999995</v>
      </c>
    </row>
    <row r="142" spans="1:13" x14ac:dyDescent="0.25">
      <c r="A142" s="143" t="s">
        <v>491</v>
      </c>
      <c r="B142" s="192">
        <v>343881.9</v>
      </c>
      <c r="C142" s="192">
        <v>3175.18</v>
      </c>
      <c r="D142" s="192">
        <v>1610162.27</v>
      </c>
      <c r="E142" s="192">
        <v>7956267</v>
      </c>
      <c r="F142" s="192">
        <v>25587783</v>
      </c>
      <c r="G142" s="192">
        <v>45488821.759999998</v>
      </c>
      <c r="H142" s="192">
        <v>49895.67</v>
      </c>
      <c r="I142" s="192">
        <v>8607486</v>
      </c>
      <c r="J142" s="192">
        <v>19707.72</v>
      </c>
      <c r="K142" s="192">
        <v>1026627.44</v>
      </c>
      <c r="L142" s="192">
        <v>0</v>
      </c>
      <c r="M142" s="281">
        <f t="shared" si="9"/>
        <v>90693807.939999998</v>
      </c>
    </row>
    <row r="143" spans="1:13" x14ac:dyDescent="0.25">
      <c r="A143" s="143" t="s">
        <v>494</v>
      </c>
      <c r="B143" s="81">
        <v>244678</v>
      </c>
      <c r="C143" s="81">
        <v>50183</v>
      </c>
      <c r="D143" s="81">
        <v>327761.88</v>
      </c>
      <c r="E143" s="81">
        <v>2507474</v>
      </c>
      <c r="F143" s="81">
        <v>13514351</v>
      </c>
      <c r="G143" s="81">
        <v>70344414</v>
      </c>
      <c r="H143" s="81">
        <v>11564239.699999999</v>
      </c>
      <c r="I143" s="81">
        <v>6684995</v>
      </c>
      <c r="J143" s="81">
        <v>47568.22</v>
      </c>
      <c r="K143" s="81">
        <v>1181485.6399999999</v>
      </c>
      <c r="L143" s="81">
        <v>20230.419999999998</v>
      </c>
      <c r="M143" s="220">
        <f t="shared" si="9"/>
        <v>106487380.86</v>
      </c>
    </row>
    <row r="144" spans="1:13" ht="15.75" thickBot="1" x14ac:dyDescent="0.3">
      <c r="A144" s="143" t="s">
        <v>496</v>
      </c>
      <c r="B144" s="192">
        <v>170933</v>
      </c>
      <c r="C144" s="192">
        <v>75720.05</v>
      </c>
      <c r="D144" s="192">
        <v>883724.7</v>
      </c>
      <c r="E144" s="192">
        <v>10236505</v>
      </c>
      <c r="F144" s="192">
        <v>34523103</v>
      </c>
      <c r="G144" s="192">
        <v>69058479</v>
      </c>
      <c r="H144" s="192">
        <v>17285671.600000001</v>
      </c>
      <c r="I144" s="192">
        <v>15110161</v>
      </c>
      <c r="J144" s="192">
        <v>69410.179999999993</v>
      </c>
      <c r="K144" s="192">
        <v>825464.46</v>
      </c>
      <c r="L144" s="192">
        <v>0</v>
      </c>
      <c r="M144" s="220">
        <f t="shared" si="9"/>
        <v>148239171.99000001</v>
      </c>
    </row>
    <row r="145" spans="1:13" ht="15.75" thickTop="1" x14ac:dyDescent="0.25">
      <c r="A145" s="149"/>
      <c r="B145" s="120">
        <f>SUM(B133:B144)</f>
        <v>3551259.11</v>
      </c>
      <c r="C145" s="120">
        <f t="shared" ref="C145:M145" si="10">SUM(C133:C144)</f>
        <v>557895.84</v>
      </c>
      <c r="D145" s="120">
        <f t="shared" si="10"/>
        <v>23139043.389999997</v>
      </c>
      <c r="E145" s="120">
        <f t="shared" si="10"/>
        <v>75962934.819999993</v>
      </c>
      <c r="F145" s="120">
        <f t="shared" si="10"/>
        <v>253463167</v>
      </c>
      <c r="G145" s="120">
        <f t="shared" si="10"/>
        <v>603440464.75999999</v>
      </c>
      <c r="H145" s="120">
        <f t="shared" si="10"/>
        <v>188257954.70999998</v>
      </c>
      <c r="I145" s="120">
        <f t="shared" si="10"/>
        <v>74276045.890000001</v>
      </c>
      <c r="J145" s="120">
        <f t="shared" si="10"/>
        <v>1100175.0899999999</v>
      </c>
      <c r="K145" s="120">
        <f t="shared" si="10"/>
        <v>14335434.579999998</v>
      </c>
      <c r="L145" s="120">
        <f t="shared" si="10"/>
        <v>34881.599999999999</v>
      </c>
      <c r="M145" s="120">
        <f t="shared" si="10"/>
        <v>1238119256.79</v>
      </c>
    </row>
    <row r="146" spans="1:13" x14ac:dyDescent="0.25">
      <c r="A146" s="143" t="s">
        <v>498</v>
      </c>
      <c r="B146" s="81">
        <v>280485.12</v>
      </c>
      <c r="C146" s="81">
        <v>42101.17</v>
      </c>
      <c r="D146" s="81">
        <v>1443708.99</v>
      </c>
      <c r="E146" s="81">
        <v>1500000</v>
      </c>
      <c r="F146" s="81">
        <v>8250000</v>
      </c>
      <c r="G146" s="81">
        <v>20385501</v>
      </c>
      <c r="H146" s="81">
        <v>6465810</v>
      </c>
      <c r="I146" s="81">
        <v>0</v>
      </c>
      <c r="J146" s="81">
        <v>7686.89</v>
      </c>
      <c r="K146" s="81">
        <v>1567716.9</v>
      </c>
      <c r="L146" s="81">
        <v>0</v>
      </c>
      <c r="M146" s="220">
        <f t="shared" si="9"/>
        <v>39943010.07</v>
      </c>
    </row>
    <row r="147" spans="1:13" x14ac:dyDescent="0.25">
      <c r="A147" s="143" t="s">
        <v>500</v>
      </c>
      <c r="B147" s="192">
        <v>282980.71999999997</v>
      </c>
      <c r="C147" s="192">
        <v>6667.88</v>
      </c>
      <c r="D147" s="192">
        <v>1027564.17</v>
      </c>
      <c r="E147" s="192">
        <v>8649356</v>
      </c>
      <c r="F147" s="192">
        <v>16866463</v>
      </c>
      <c r="G147" s="192">
        <v>40949113</v>
      </c>
      <c r="H147" s="192">
        <v>7924685</v>
      </c>
      <c r="I147" s="192">
        <v>6583180</v>
      </c>
      <c r="J147" s="192">
        <v>41252.400000000001</v>
      </c>
      <c r="K147" s="192">
        <v>981284.84</v>
      </c>
      <c r="L147" s="192">
        <v>0</v>
      </c>
      <c r="M147" s="281">
        <f t="shared" si="9"/>
        <v>83312547.010000005</v>
      </c>
    </row>
    <row r="148" spans="1:13" x14ac:dyDescent="0.25">
      <c r="A148" s="143" t="s">
        <v>501</v>
      </c>
      <c r="B148" s="81">
        <v>524977.06000000006</v>
      </c>
      <c r="C148" s="81">
        <v>146912.28</v>
      </c>
      <c r="D148" s="81">
        <v>4971913.55</v>
      </c>
      <c r="E148" s="81">
        <v>4710001</v>
      </c>
      <c r="F148" s="81">
        <v>4332257</v>
      </c>
      <c r="G148" s="81">
        <v>40692019.659999996</v>
      </c>
      <c r="H148" s="81">
        <v>10470235</v>
      </c>
      <c r="I148" s="81">
        <v>7866453.3499999996</v>
      </c>
      <c r="J148" s="81">
        <v>162897.10999999999</v>
      </c>
      <c r="K148" s="81">
        <v>2063319.06</v>
      </c>
      <c r="L148" s="81">
        <v>0</v>
      </c>
      <c r="M148" s="220">
        <f t="shared" si="9"/>
        <v>75940985.069999993</v>
      </c>
    </row>
    <row r="149" spans="1:13" x14ac:dyDescent="0.25">
      <c r="A149" s="143" t="s">
        <v>505</v>
      </c>
      <c r="B149" s="192">
        <v>405986.77</v>
      </c>
      <c r="C149" s="192">
        <v>199095.1</v>
      </c>
      <c r="D149" s="192">
        <v>5612255.1699999999</v>
      </c>
      <c r="E149" s="192">
        <v>4022625</v>
      </c>
      <c r="F149" s="192">
        <v>24953442</v>
      </c>
      <c r="G149" s="192">
        <v>51660565</v>
      </c>
      <c r="H149" s="192">
        <v>42294688</v>
      </c>
      <c r="I149" s="192">
        <v>4590864</v>
      </c>
      <c r="J149" s="192">
        <v>314795.51</v>
      </c>
      <c r="K149" s="192">
        <v>429565.58</v>
      </c>
      <c r="L149" s="192">
        <v>0</v>
      </c>
      <c r="M149" s="281">
        <f t="shared" si="9"/>
        <v>134483882.13</v>
      </c>
    </row>
    <row r="150" spans="1:13" x14ac:dyDescent="0.25">
      <c r="A150" s="143" t="s">
        <v>509</v>
      </c>
      <c r="B150" s="81">
        <v>409048</v>
      </c>
      <c r="C150" s="81">
        <v>150008.03</v>
      </c>
      <c r="D150" s="81">
        <v>3897715.64</v>
      </c>
      <c r="E150" s="81">
        <v>10421484</v>
      </c>
      <c r="F150" s="81">
        <v>10083260</v>
      </c>
      <c r="G150" s="81">
        <v>50360653</v>
      </c>
      <c r="H150" s="81">
        <v>27325300</v>
      </c>
      <c r="I150" s="81">
        <v>14091566</v>
      </c>
      <c r="J150" s="81">
        <v>1996862.69</v>
      </c>
      <c r="K150" s="81">
        <v>1546689.07</v>
      </c>
      <c r="L150" s="81">
        <v>0</v>
      </c>
      <c r="M150" s="220">
        <f t="shared" si="9"/>
        <v>120282586.42999999</v>
      </c>
    </row>
    <row r="151" spans="1:13" x14ac:dyDescent="0.25">
      <c r="A151" s="143" t="s">
        <v>510</v>
      </c>
      <c r="B151" s="192">
        <v>1410486.22</v>
      </c>
      <c r="C151" s="192">
        <v>185872.71</v>
      </c>
      <c r="D151" s="192">
        <v>4621416.51</v>
      </c>
      <c r="E151" s="192">
        <v>5400000</v>
      </c>
      <c r="F151" s="192">
        <v>21433559</v>
      </c>
      <c r="G151" s="192">
        <v>47717012</v>
      </c>
      <c r="H151" s="192">
        <v>34344221</v>
      </c>
      <c r="I151" s="192">
        <v>17343620</v>
      </c>
      <c r="J151" s="192">
        <v>4761000.0599999996</v>
      </c>
      <c r="K151" s="192">
        <v>801724.67</v>
      </c>
      <c r="L151" s="192">
        <v>0</v>
      </c>
      <c r="M151" s="281">
        <f t="shared" si="9"/>
        <v>138018912.16999999</v>
      </c>
    </row>
    <row r="152" spans="1:13" x14ac:dyDescent="0.25">
      <c r="A152" s="143" t="s">
        <v>511</v>
      </c>
      <c r="B152" s="81">
        <v>1663694.2</v>
      </c>
      <c r="C152" s="81">
        <v>160198.13</v>
      </c>
      <c r="D152" s="81">
        <v>3070524.3</v>
      </c>
      <c r="E152" s="81">
        <v>2600000</v>
      </c>
      <c r="F152" s="81">
        <v>15771224</v>
      </c>
      <c r="G152" s="81">
        <v>38596354</v>
      </c>
      <c r="H152" s="81">
        <v>7289283</v>
      </c>
      <c r="I152" s="81">
        <v>174360</v>
      </c>
      <c r="J152" s="81">
        <v>1695035.43</v>
      </c>
      <c r="K152" s="81">
        <v>1239387.93</v>
      </c>
      <c r="L152" s="81">
        <v>0</v>
      </c>
      <c r="M152" s="220">
        <f t="shared" si="9"/>
        <v>72260060.99000001</v>
      </c>
    </row>
    <row r="153" spans="1:13" x14ac:dyDescent="0.25">
      <c r="A153" s="143" t="s">
        <v>515</v>
      </c>
      <c r="B153" s="192">
        <v>666145</v>
      </c>
      <c r="C153" s="192">
        <v>139494.93</v>
      </c>
      <c r="D153" s="192">
        <v>2971552.14</v>
      </c>
      <c r="E153" s="192">
        <v>8389530</v>
      </c>
      <c r="F153" s="192">
        <v>22488982</v>
      </c>
      <c r="G153" s="192">
        <v>42042134</v>
      </c>
      <c r="H153" s="192">
        <v>24101090</v>
      </c>
      <c r="I153" s="192">
        <v>18192960</v>
      </c>
      <c r="J153" s="192">
        <v>29.68</v>
      </c>
      <c r="K153" s="192">
        <v>877249.41</v>
      </c>
      <c r="L153" s="192">
        <v>0</v>
      </c>
      <c r="M153" s="281">
        <f t="shared" si="9"/>
        <v>119869167.16</v>
      </c>
    </row>
    <row r="154" spans="1:13" x14ac:dyDescent="0.25">
      <c r="A154" s="143" t="s">
        <v>516</v>
      </c>
      <c r="B154" s="81">
        <v>829458.02</v>
      </c>
      <c r="C154" s="81">
        <v>190187.66</v>
      </c>
      <c r="D154" s="81">
        <v>2659589.33</v>
      </c>
      <c r="E154" s="81">
        <v>3600000</v>
      </c>
      <c r="F154" s="81">
        <v>16949760</v>
      </c>
      <c r="G154" s="81">
        <v>48022863</v>
      </c>
      <c r="H154" s="81">
        <v>12499570</v>
      </c>
      <c r="I154" s="81">
        <v>0</v>
      </c>
      <c r="J154" s="81">
        <v>821398.59</v>
      </c>
      <c r="K154" s="81">
        <v>845343.31</v>
      </c>
      <c r="L154" s="81">
        <v>0</v>
      </c>
      <c r="M154" s="220">
        <f t="shared" si="9"/>
        <v>86418169.909999996</v>
      </c>
    </row>
    <row r="155" spans="1:13" x14ac:dyDescent="0.25">
      <c r="A155" s="143" t="s">
        <v>517</v>
      </c>
      <c r="B155" s="192">
        <v>721191.13</v>
      </c>
      <c r="C155" s="192">
        <v>26926.28</v>
      </c>
      <c r="D155" s="192">
        <v>3060629.06</v>
      </c>
      <c r="E155" s="192">
        <v>3568000</v>
      </c>
      <c r="F155" s="192">
        <v>29415578</v>
      </c>
      <c r="G155" s="192">
        <v>21277382</v>
      </c>
      <c r="H155" s="192">
        <v>0</v>
      </c>
      <c r="I155" s="192">
        <v>2.39</v>
      </c>
      <c r="J155" s="192">
        <v>404758.01</v>
      </c>
      <c r="K155" s="192">
        <v>1235112.51</v>
      </c>
      <c r="L155" s="192">
        <v>0</v>
      </c>
      <c r="M155" s="281">
        <f t="shared" si="9"/>
        <v>59709579.379999995</v>
      </c>
    </row>
    <row r="156" spans="1:13" x14ac:dyDescent="0.25">
      <c r="A156" s="143" t="s">
        <v>523</v>
      </c>
      <c r="B156" s="105">
        <v>2161688.86</v>
      </c>
      <c r="C156" s="105">
        <v>55462.2</v>
      </c>
      <c r="D156" s="105">
        <v>2209453.71</v>
      </c>
      <c r="E156" s="105">
        <v>12273924</v>
      </c>
      <c r="F156" s="105">
        <v>21767750</v>
      </c>
      <c r="G156" s="105">
        <v>34830398</v>
      </c>
      <c r="H156" s="105">
        <v>21173425.02</v>
      </c>
      <c r="I156" s="105">
        <v>3633000</v>
      </c>
      <c r="J156" s="105">
        <v>462300.2</v>
      </c>
      <c r="K156" s="105">
        <v>1134287.5</v>
      </c>
      <c r="L156" s="105">
        <v>0</v>
      </c>
      <c r="M156" s="220">
        <f t="shared" si="9"/>
        <v>99701689.489999995</v>
      </c>
    </row>
    <row r="157" spans="1:13" ht="15.75" thickBot="1" x14ac:dyDescent="0.3">
      <c r="A157" s="143" t="s">
        <v>525</v>
      </c>
      <c r="B157" s="192">
        <v>1076064.96</v>
      </c>
      <c r="C157" s="192">
        <v>5851.4</v>
      </c>
      <c r="D157" s="192">
        <v>2714791.5</v>
      </c>
      <c r="E157" s="192">
        <v>0</v>
      </c>
      <c r="F157" s="192">
        <v>12309952</v>
      </c>
      <c r="G157" s="192">
        <v>47224450</v>
      </c>
      <c r="H157" s="192">
        <v>5072000</v>
      </c>
      <c r="I157" s="192">
        <v>13364471.859999999</v>
      </c>
      <c r="J157" s="192">
        <v>30936.65</v>
      </c>
      <c r="K157" s="192">
        <v>972643</v>
      </c>
      <c r="L157" s="192">
        <v>0</v>
      </c>
      <c r="M157" s="281">
        <f t="shared" si="9"/>
        <v>82771161.370000005</v>
      </c>
    </row>
    <row r="158" spans="1:13" ht="15.75" thickTop="1" x14ac:dyDescent="0.25">
      <c r="A158" s="149"/>
      <c r="B158" s="120">
        <f t="shared" ref="B158:M158" si="11">SUM(B146:B157)</f>
        <v>10432206.059999999</v>
      </c>
      <c r="C158" s="120">
        <f t="shared" si="11"/>
        <v>1308777.7699999998</v>
      </c>
      <c r="D158" s="120">
        <f t="shared" si="11"/>
        <v>38261114.07</v>
      </c>
      <c r="E158" s="120">
        <f t="shared" si="11"/>
        <v>65134920</v>
      </c>
      <c r="F158" s="120">
        <f t="shared" si="11"/>
        <v>204622227</v>
      </c>
      <c r="G158" s="120">
        <f t="shared" si="11"/>
        <v>483758444.65999997</v>
      </c>
      <c r="H158" s="120">
        <f t="shared" si="11"/>
        <v>198960307.02000001</v>
      </c>
      <c r="I158" s="120">
        <f t="shared" si="11"/>
        <v>85840477.599999994</v>
      </c>
      <c r="J158" s="120">
        <f t="shared" si="11"/>
        <v>10698953.219999999</v>
      </c>
      <c r="K158" s="120">
        <f t="shared" si="11"/>
        <v>13694323.780000001</v>
      </c>
      <c r="L158" s="120">
        <f t="shared" si="11"/>
        <v>0</v>
      </c>
      <c r="M158" s="120">
        <f t="shared" si="11"/>
        <v>1112711751.1799998</v>
      </c>
    </row>
    <row r="159" spans="1:13" x14ac:dyDescent="0.25">
      <c r="A159" s="143" t="s">
        <v>528</v>
      </c>
      <c r="B159" s="6">
        <v>255487.5</v>
      </c>
      <c r="C159" s="6">
        <v>17463.13</v>
      </c>
      <c r="D159" s="6">
        <v>1319668.8600000001</v>
      </c>
      <c r="E159" s="6">
        <v>19849198</v>
      </c>
      <c r="F159" s="6">
        <v>15295630</v>
      </c>
      <c r="G159" s="6">
        <v>38155872</v>
      </c>
      <c r="H159" s="6">
        <v>0</v>
      </c>
      <c r="I159" s="6">
        <v>1075000</v>
      </c>
      <c r="J159" s="6">
        <v>275020.71999999997</v>
      </c>
      <c r="K159" s="6">
        <v>876064.24</v>
      </c>
      <c r="L159" s="6">
        <v>0</v>
      </c>
      <c r="M159" s="220">
        <f t="shared" si="9"/>
        <v>77119404.450000003</v>
      </c>
    </row>
    <row r="160" spans="1:13" x14ac:dyDescent="0.25">
      <c r="A160" s="143" t="s">
        <v>531</v>
      </c>
      <c r="B160" s="256">
        <v>142319.42000000001</v>
      </c>
      <c r="C160" s="256">
        <v>140251.99</v>
      </c>
      <c r="D160" s="256">
        <v>2934738.62</v>
      </c>
      <c r="E160" s="256">
        <v>8704000</v>
      </c>
      <c r="F160" s="256">
        <v>12864138</v>
      </c>
      <c r="G160" s="256">
        <v>35742550.93</v>
      </c>
      <c r="H160" s="256">
        <v>9974834</v>
      </c>
      <c r="I160" s="256">
        <v>7.23</v>
      </c>
      <c r="J160" s="256">
        <v>250954.9</v>
      </c>
      <c r="K160" s="256">
        <v>1716768.45</v>
      </c>
      <c r="L160" s="256">
        <v>0</v>
      </c>
      <c r="M160" s="281">
        <f t="shared" si="9"/>
        <v>72470563.540000021</v>
      </c>
    </row>
    <row r="161" spans="1:13" x14ac:dyDescent="0.25">
      <c r="A161" s="143" t="s">
        <v>533</v>
      </c>
      <c r="B161" s="6">
        <v>88469</v>
      </c>
      <c r="C161" s="6">
        <v>21720.27</v>
      </c>
      <c r="D161" s="6">
        <v>3295025.62</v>
      </c>
      <c r="E161" s="6">
        <v>22660000</v>
      </c>
      <c r="F161" s="6">
        <v>26211215</v>
      </c>
      <c r="G161" s="6">
        <v>79133133</v>
      </c>
      <c r="H161" s="6">
        <v>12153889.439999999</v>
      </c>
      <c r="I161" s="6">
        <v>6352171.3200000003</v>
      </c>
      <c r="J161" s="6">
        <v>1105411.72</v>
      </c>
      <c r="K161" s="6">
        <v>1337242.5</v>
      </c>
      <c r="L161" s="6">
        <v>0</v>
      </c>
      <c r="M161" s="220">
        <f t="shared" si="9"/>
        <v>152358277.87</v>
      </c>
    </row>
    <row r="162" spans="1:13" x14ac:dyDescent="0.25">
      <c r="A162" s="143" t="s">
        <v>535</v>
      </c>
      <c r="B162" s="256">
        <v>326167.90999999997</v>
      </c>
      <c r="C162" s="256">
        <v>33133.54</v>
      </c>
      <c r="D162" s="256">
        <v>2014286.84</v>
      </c>
      <c r="E162" s="256">
        <v>8568000</v>
      </c>
      <c r="F162" s="256">
        <v>13400000</v>
      </c>
      <c r="G162" s="256">
        <v>38771363.009999998</v>
      </c>
      <c r="H162" s="256">
        <v>501355</v>
      </c>
      <c r="I162" s="256">
        <v>6946120</v>
      </c>
      <c r="J162" s="256">
        <v>133659.41</v>
      </c>
      <c r="K162" s="256">
        <v>1015898.29</v>
      </c>
      <c r="L162" s="256">
        <v>0</v>
      </c>
      <c r="M162" s="281">
        <f t="shared" si="9"/>
        <v>71709984</v>
      </c>
    </row>
    <row r="163" spans="1:13" x14ac:dyDescent="0.25">
      <c r="A163" s="143" t="s">
        <v>538</v>
      </c>
      <c r="B163" s="6">
        <v>266182.12</v>
      </c>
      <c r="C163" s="6">
        <v>61075.64</v>
      </c>
      <c r="D163" s="6">
        <v>1301152.58</v>
      </c>
      <c r="E163" s="6">
        <v>14560886</v>
      </c>
      <c r="F163" s="6">
        <v>25706260</v>
      </c>
      <c r="G163" s="6">
        <v>33997070.159999996</v>
      </c>
      <c r="H163" s="6">
        <v>11476431</v>
      </c>
      <c r="I163" s="6">
        <v>10806482</v>
      </c>
      <c r="J163" s="6">
        <v>120405.08</v>
      </c>
      <c r="K163" s="6">
        <v>727686.14</v>
      </c>
      <c r="L163" s="6">
        <v>0</v>
      </c>
      <c r="M163" s="220">
        <f t="shared" si="9"/>
        <v>99023630.719999999</v>
      </c>
    </row>
    <row r="164" spans="1:13" x14ac:dyDescent="0.25">
      <c r="A164" s="143" t="s">
        <v>540</v>
      </c>
      <c r="B164" s="256">
        <v>388275.6</v>
      </c>
      <c r="C164" s="256">
        <v>38462.46</v>
      </c>
      <c r="D164" s="256">
        <v>1542974.87</v>
      </c>
      <c r="E164" s="256">
        <v>4080000</v>
      </c>
      <c r="F164" s="256">
        <v>22919042</v>
      </c>
      <c r="G164" s="256">
        <v>51576950</v>
      </c>
      <c r="H164" s="256">
        <v>8885612.0800000001</v>
      </c>
      <c r="I164" s="256">
        <v>7826740.4299999997</v>
      </c>
      <c r="J164" s="256">
        <v>1730.53</v>
      </c>
      <c r="K164" s="256">
        <v>829430.35</v>
      </c>
      <c r="L164" s="256">
        <v>0</v>
      </c>
      <c r="M164" s="281">
        <f t="shared" si="9"/>
        <v>98089218.319999993</v>
      </c>
    </row>
    <row r="165" spans="1:13" x14ac:dyDescent="0.25">
      <c r="A165" s="143" t="s">
        <v>542</v>
      </c>
      <c r="B165" s="256">
        <v>171065.44</v>
      </c>
      <c r="C165" s="256">
        <v>33404.14</v>
      </c>
      <c r="D165" s="256">
        <v>1359093.36</v>
      </c>
      <c r="E165" s="256">
        <v>12784000</v>
      </c>
      <c r="F165" s="256">
        <v>9050902</v>
      </c>
      <c r="G165" s="256">
        <v>25545000</v>
      </c>
      <c r="H165" s="256">
        <v>6523170</v>
      </c>
      <c r="I165" s="256">
        <v>3641500</v>
      </c>
      <c r="J165" s="256">
        <v>45968.55</v>
      </c>
      <c r="K165" s="256">
        <v>686881.42</v>
      </c>
      <c r="L165" s="256">
        <v>1723.67</v>
      </c>
      <c r="M165" s="220">
        <f t="shared" si="9"/>
        <v>59842708.579999998</v>
      </c>
    </row>
    <row r="166" spans="1:13" x14ac:dyDescent="0.25">
      <c r="A166" s="143" t="s">
        <v>543</v>
      </c>
      <c r="B166" s="6">
        <v>158185.9</v>
      </c>
      <c r="C166" s="6">
        <v>50638.83</v>
      </c>
      <c r="D166" s="6">
        <v>1118011.1599999999</v>
      </c>
      <c r="E166" s="6">
        <v>7639595</v>
      </c>
      <c r="F166" s="6">
        <v>7450000</v>
      </c>
      <c r="G166" s="6">
        <v>31162834</v>
      </c>
      <c r="H166" s="6">
        <v>16425552</v>
      </c>
      <c r="I166" s="6">
        <v>5934817.1600000001</v>
      </c>
      <c r="J166" s="6">
        <v>17830.38</v>
      </c>
      <c r="K166" s="6">
        <v>698427.96</v>
      </c>
      <c r="L166" s="6">
        <v>0</v>
      </c>
      <c r="M166" s="220">
        <f t="shared" si="9"/>
        <v>70655892.389999986</v>
      </c>
    </row>
    <row r="167" spans="1:13" x14ac:dyDescent="0.25">
      <c r="A167" s="143" t="s">
        <v>546</v>
      </c>
      <c r="B167" s="256">
        <v>314361</v>
      </c>
      <c r="C167" s="256">
        <v>72459.570000000007</v>
      </c>
      <c r="D167" s="256">
        <v>2229730.75</v>
      </c>
      <c r="E167" s="256">
        <v>33013115</v>
      </c>
      <c r="F167" s="256">
        <v>0</v>
      </c>
      <c r="G167" s="256">
        <v>48530903</v>
      </c>
      <c r="H167" s="256">
        <v>0</v>
      </c>
      <c r="I167" s="256">
        <v>4145390</v>
      </c>
      <c r="J167" s="256">
        <v>56.23</v>
      </c>
      <c r="K167" s="256">
        <v>678577.84</v>
      </c>
      <c r="L167" s="256">
        <v>0</v>
      </c>
      <c r="M167" s="281">
        <f t="shared" si="9"/>
        <v>88984593.390000001</v>
      </c>
    </row>
    <row r="168" spans="1:13" x14ac:dyDescent="0.25">
      <c r="A168" s="143" t="s">
        <v>549</v>
      </c>
      <c r="B168" s="6">
        <v>357564</v>
      </c>
      <c r="C168" s="6">
        <v>45474.57</v>
      </c>
      <c r="D168" s="6">
        <v>2183741.1800000002</v>
      </c>
      <c r="E168" s="6">
        <v>0</v>
      </c>
      <c r="F168" s="6">
        <v>17201230</v>
      </c>
      <c r="G168" s="6">
        <v>48554257.310000002</v>
      </c>
      <c r="H168" s="6">
        <v>0</v>
      </c>
      <c r="I168" s="6">
        <v>0</v>
      </c>
      <c r="J168" s="6">
        <v>36338.730000000003</v>
      </c>
      <c r="K168" s="6">
        <v>696744.42</v>
      </c>
      <c r="L168" s="6">
        <v>0</v>
      </c>
      <c r="M168" s="220">
        <f t="shared" si="9"/>
        <v>69075350.210000008</v>
      </c>
    </row>
    <row r="169" spans="1:13" x14ac:dyDescent="0.25">
      <c r="A169" s="143" t="s">
        <v>553</v>
      </c>
      <c r="B169" s="256">
        <v>239140</v>
      </c>
      <c r="C169" s="256">
        <v>27463.42</v>
      </c>
      <c r="D169" s="256">
        <v>908006.93</v>
      </c>
      <c r="E169" s="256">
        <v>0</v>
      </c>
      <c r="F169" s="256">
        <v>15808000</v>
      </c>
      <c r="G169" s="256">
        <v>35688142</v>
      </c>
      <c r="H169" s="256">
        <v>7600475</v>
      </c>
      <c r="I169" s="256">
        <v>9477126</v>
      </c>
      <c r="J169" s="256">
        <v>21679.91</v>
      </c>
      <c r="K169" s="256">
        <v>864289.78</v>
      </c>
      <c r="L169" s="256">
        <v>172368</v>
      </c>
      <c r="M169" s="281">
        <f t="shared" si="9"/>
        <v>70806691.039999992</v>
      </c>
    </row>
    <row r="170" spans="1:13" ht="15.75" thickBot="1" x14ac:dyDescent="0.3">
      <c r="A170" s="143" t="s">
        <v>555</v>
      </c>
      <c r="B170" s="6">
        <v>40016</v>
      </c>
      <c r="C170" s="6">
        <v>35290.67</v>
      </c>
      <c r="D170" s="6">
        <v>558965.16</v>
      </c>
      <c r="E170" s="6">
        <v>4700000</v>
      </c>
      <c r="F170" s="6">
        <v>3308000</v>
      </c>
      <c r="G170" s="6">
        <v>54592812.549999997</v>
      </c>
      <c r="H170" s="6">
        <v>8804824</v>
      </c>
      <c r="I170" s="6">
        <v>24223393.280000001</v>
      </c>
      <c r="J170" s="6">
        <v>823387.5</v>
      </c>
      <c r="K170" s="6">
        <v>914523.48</v>
      </c>
      <c r="L170" s="6">
        <v>22680</v>
      </c>
      <c r="M170" s="220">
        <f t="shared" si="9"/>
        <v>98023892.640000001</v>
      </c>
    </row>
    <row r="171" spans="1:13" ht="15.75" thickTop="1" x14ac:dyDescent="0.25">
      <c r="A171" s="149"/>
      <c r="B171" s="120">
        <f>SUM(B159:B170)</f>
        <v>2747233.89</v>
      </c>
      <c r="C171" s="120">
        <f t="shared" ref="C171:M171" si="12">SUM(C159:C170)</f>
        <v>576838.2300000001</v>
      </c>
      <c r="D171" s="120">
        <f t="shared" si="12"/>
        <v>20765395.93</v>
      </c>
      <c r="E171" s="120">
        <f t="shared" si="12"/>
        <v>136558794</v>
      </c>
      <c r="F171" s="120">
        <f t="shared" si="12"/>
        <v>169214417</v>
      </c>
      <c r="G171" s="120">
        <f t="shared" si="12"/>
        <v>521450887.96000004</v>
      </c>
      <c r="H171" s="120">
        <f t="shared" si="12"/>
        <v>82346142.519999996</v>
      </c>
      <c r="I171" s="120">
        <f t="shared" si="12"/>
        <v>80428747.420000002</v>
      </c>
      <c r="J171" s="120">
        <f t="shared" si="12"/>
        <v>2832443.6599999997</v>
      </c>
      <c r="K171" s="120">
        <f t="shared" si="12"/>
        <v>11042534.869999999</v>
      </c>
      <c r="L171" s="120">
        <f t="shared" si="12"/>
        <v>196771.67</v>
      </c>
      <c r="M171" s="120">
        <f t="shared" si="12"/>
        <v>1028160207.1500001</v>
      </c>
    </row>
    <row r="172" spans="1:13" x14ac:dyDescent="0.25">
      <c r="A172" s="143" t="s">
        <v>557</v>
      </c>
      <c r="B172" s="256">
        <v>385141.98</v>
      </c>
      <c r="C172" s="256">
        <v>62391.9</v>
      </c>
      <c r="D172" s="256">
        <v>902312.77</v>
      </c>
      <c r="E172" s="256">
        <v>19703375</v>
      </c>
      <c r="F172" s="256">
        <v>17644000</v>
      </c>
      <c r="G172" s="256">
        <v>52144166.399999999</v>
      </c>
      <c r="H172" s="256">
        <v>227103.98</v>
      </c>
      <c r="I172" s="256">
        <v>163294.92000000001</v>
      </c>
      <c r="J172" s="256">
        <v>41330.67</v>
      </c>
      <c r="K172" s="256">
        <v>927623.84</v>
      </c>
      <c r="L172" s="256">
        <v>274426.18</v>
      </c>
      <c r="M172" s="281">
        <f t="shared" si="9"/>
        <v>92475167.640000015</v>
      </c>
    </row>
    <row r="173" spans="1:13" x14ac:dyDescent="0.25">
      <c r="A173" s="143" t="s">
        <v>559</v>
      </c>
      <c r="B173" s="6">
        <v>465833</v>
      </c>
      <c r="C173" s="6">
        <v>20708.98</v>
      </c>
      <c r="D173" s="6">
        <v>1017528.58</v>
      </c>
      <c r="E173" s="6">
        <v>17496130</v>
      </c>
      <c r="F173" s="6">
        <v>7693000</v>
      </c>
      <c r="G173" s="6">
        <v>73507666.680000007</v>
      </c>
      <c r="H173" s="6">
        <v>16286016</v>
      </c>
      <c r="I173" s="6">
        <v>4322385</v>
      </c>
      <c r="J173" s="6">
        <v>10774.09</v>
      </c>
      <c r="K173" s="6">
        <v>1059609.48</v>
      </c>
      <c r="L173" s="6">
        <v>142066.57</v>
      </c>
      <c r="M173" s="220">
        <f t="shared" si="9"/>
        <v>122021718.38000001</v>
      </c>
    </row>
    <row r="174" spans="1:13" x14ac:dyDescent="0.25">
      <c r="A174" s="143" t="s">
        <v>562</v>
      </c>
      <c r="B174" s="256">
        <v>175406.97</v>
      </c>
      <c r="C174" s="256">
        <v>124773.88</v>
      </c>
      <c r="D174" s="256">
        <v>3086116.33</v>
      </c>
      <c r="E174" s="256">
        <v>25447072</v>
      </c>
      <c r="F174" s="256">
        <v>0</v>
      </c>
      <c r="G174" s="256">
        <v>47525083</v>
      </c>
      <c r="H174" s="256">
        <v>5460311.5800000001</v>
      </c>
      <c r="I174" s="256">
        <v>16003243</v>
      </c>
      <c r="J174" s="256">
        <v>74403.33</v>
      </c>
      <c r="K174" s="256">
        <v>1292736.56</v>
      </c>
      <c r="L174" s="256">
        <v>51710.05</v>
      </c>
      <c r="M174" s="257">
        <v>99240856.700000003</v>
      </c>
    </row>
    <row r="175" spans="1:13" x14ac:dyDescent="0.25">
      <c r="A175" s="143" t="s">
        <v>564</v>
      </c>
      <c r="B175" s="6">
        <v>170886.94</v>
      </c>
      <c r="C175" s="6">
        <v>10150.52</v>
      </c>
      <c r="D175" s="6">
        <v>2654373.14</v>
      </c>
      <c r="E175" s="6">
        <v>30015255</v>
      </c>
      <c r="F175" s="6">
        <v>5105000</v>
      </c>
      <c r="G175" s="6">
        <v>57013064</v>
      </c>
      <c r="H175" s="6">
        <v>20458747</v>
      </c>
      <c r="I175" s="6">
        <v>11132143</v>
      </c>
      <c r="J175" s="6">
        <v>2625117.6</v>
      </c>
      <c r="K175" s="6">
        <v>784488.02</v>
      </c>
      <c r="L175" s="6">
        <v>0</v>
      </c>
      <c r="M175" s="252">
        <v>129969225.22</v>
      </c>
    </row>
    <row r="176" spans="1:13" x14ac:dyDescent="0.25">
      <c r="A176" s="143" t="s">
        <v>567</v>
      </c>
      <c r="B176" s="256">
        <v>314138.58</v>
      </c>
      <c r="C176" s="256">
        <v>10205.93</v>
      </c>
      <c r="D176" s="256">
        <v>2498161.4700000002</v>
      </c>
      <c r="E176" s="256">
        <v>17813104</v>
      </c>
      <c r="F176" s="256">
        <v>1577000</v>
      </c>
      <c r="G176" s="256">
        <v>44620039</v>
      </c>
      <c r="H176" s="256">
        <v>17442462.649999999</v>
      </c>
      <c r="I176" s="256">
        <v>2069720.82</v>
      </c>
      <c r="J176" s="256">
        <v>44977.84</v>
      </c>
      <c r="K176" s="256">
        <v>1143562.02</v>
      </c>
      <c r="L176" s="256">
        <v>0</v>
      </c>
      <c r="M176" s="257">
        <v>87533372.310000002</v>
      </c>
    </row>
    <row r="177" spans="1:13" x14ac:dyDescent="0.25">
      <c r="A177" s="143" t="s">
        <v>571</v>
      </c>
      <c r="B177" s="6">
        <v>394875.08</v>
      </c>
      <c r="C177" s="6">
        <v>4989.57</v>
      </c>
      <c r="D177" s="6">
        <v>2892137.99</v>
      </c>
      <c r="E177" s="6">
        <v>19153751</v>
      </c>
      <c r="F177" s="6">
        <v>5440677</v>
      </c>
      <c r="G177" s="6">
        <v>47450215</v>
      </c>
      <c r="H177" s="6">
        <v>1190266.53</v>
      </c>
      <c r="I177" s="6">
        <v>12233861.15</v>
      </c>
      <c r="J177" s="6">
        <v>2310.7199999999998</v>
      </c>
      <c r="K177" s="6">
        <v>1173691.17</v>
      </c>
      <c r="L177" s="6">
        <v>192278.92</v>
      </c>
      <c r="M177" s="252">
        <v>90129054.129999995</v>
      </c>
    </row>
    <row r="178" spans="1:13" x14ac:dyDescent="0.25">
      <c r="A178" s="143" t="s">
        <v>573</v>
      </c>
      <c r="B178" s="256">
        <v>225385</v>
      </c>
      <c r="C178" s="256">
        <v>20258.009999999998</v>
      </c>
      <c r="D178" s="256">
        <v>1531339.53</v>
      </c>
      <c r="E178" s="256">
        <v>21040741</v>
      </c>
      <c r="F178" s="256">
        <v>13519735</v>
      </c>
      <c r="G178" s="256">
        <v>25401168</v>
      </c>
      <c r="H178" s="256">
        <v>318316.49</v>
      </c>
      <c r="I178" s="256">
        <v>450000</v>
      </c>
      <c r="J178" s="256">
        <v>4799.92</v>
      </c>
      <c r="K178" s="256">
        <v>952146</v>
      </c>
      <c r="L178" s="256">
        <v>222081.1</v>
      </c>
      <c r="M178" s="257">
        <v>63685970.049999997</v>
      </c>
    </row>
    <row r="179" spans="1:13" x14ac:dyDescent="0.25">
      <c r="A179" s="143" t="s">
        <v>578</v>
      </c>
      <c r="B179" s="6">
        <v>838753.47</v>
      </c>
      <c r="C179" s="6">
        <v>56949.74</v>
      </c>
      <c r="D179" s="6">
        <v>2422597.87</v>
      </c>
      <c r="E179" s="6">
        <v>7900071</v>
      </c>
      <c r="F179" s="6">
        <v>0</v>
      </c>
      <c r="G179" s="6">
        <v>60218695</v>
      </c>
      <c r="H179" s="6">
        <v>23203123</v>
      </c>
      <c r="I179" s="6">
        <v>19911024.27</v>
      </c>
      <c r="J179" s="6">
        <v>15015.16</v>
      </c>
      <c r="K179" s="6">
        <v>446515.46</v>
      </c>
      <c r="L179" s="6">
        <v>0</v>
      </c>
      <c r="M179" s="252">
        <v>115012744.97</v>
      </c>
    </row>
    <row r="180" spans="1:13" x14ac:dyDescent="0.25">
      <c r="A180" s="143" t="s">
        <v>581</v>
      </c>
      <c r="B180" s="256">
        <v>234624.79</v>
      </c>
      <c r="C180" s="256">
        <v>8951.74</v>
      </c>
      <c r="D180" s="256">
        <v>3907011.13</v>
      </c>
      <c r="E180" s="256">
        <v>16207133.859999999</v>
      </c>
      <c r="F180" s="256">
        <v>3242000</v>
      </c>
      <c r="G180" s="256">
        <v>72452962</v>
      </c>
      <c r="H180" s="256">
        <v>24371245.690000001</v>
      </c>
      <c r="I180" s="256">
        <v>1556099.15</v>
      </c>
      <c r="J180" s="256">
        <v>12978.81</v>
      </c>
      <c r="K180" s="256">
        <v>785400.77</v>
      </c>
      <c r="L180" s="256">
        <v>102059.32</v>
      </c>
      <c r="M180" s="257">
        <v>122880467.26000001</v>
      </c>
    </row>
    <row r="181" spans="1:13" x14ac:dyDescent="0.25">
      <c r="A181" s="143" t="s">
        <v>583</v>
      </c>
      <c r="B181" s="6">
        <v>207759.97</v>
      </c>
      <c r="C181" s="6">
        <v>225245.02</v>
      </c>
      <c r="D181" s="6">
        <v>3065290.35</v>
      </c>
      <c r="E181" s="6">
        <v>23442698</v>
      </c>
      <c r="F181" s="6">
        <v>21585655</v>
      </c>
      <c r="G181" s="6">
        <v>44656875</v>
      </c>
      <c r="H181" s="6">
        <v>8335529.7300000004</v>
      </c>
      <c r="I181" s="6">
        <v>15457869</v>
      </c>
      <c r="J181" s="6">
        <v>56890.66</v>
      </c>
      <c r="K181" s="6">
        <v>782572.59</v>
      </c>
      <c r="L181" s="6">
        <v>45359.7</v>
      </c>
      <c r="M181" s="252">
        <v>117861745.02</v>
      </c>
    </row>
    <row r="182" spans="1:13" x14ac:dyDescent="0.25">
      <c r="A182" s="143" t="s">
        <v>585</v>
      </c>
      <c r="B182" s="256">
        <v>150658.95000000001</v>
      </c>
      <c r="C182" s="256">
        <v>32357.77</v>
      </c>
      <c r="D182" s="256">
        <v>1130485.33</v>
      </c>
      <c r="E182" s="256">
        <v>3809020</v>
      </c>
      <c r="F182" s="256">
        <v>4938754</v>
      </c>
      <c r="G182" s="256">
        <v>35820960</v>
      </c>
      <c r="H182" s="256">
        <v>7871943.9699999997</v>
      </c>
      <c r="I182" s="256">
        <v>6860879</v>
      </c>
      <c r="J182" s="256">
        <v>84249.919999999998</v>
      </c>
      <c r="K182" s="256">
        <v>2981559.34</v>
      </c>
      <c r="L182" s="256">
        <v>7166.84</v>
      </c>
      <c r="M182" s="257">
        <v>63688035.119999997</v>
      </c>
    </row>
    <row r="183" spans="1:13" ht="15.75" thickBot="1" x14ac:dyDescent="0.3">
      <c r="A183" s="143" t="s">
        <v>587</v>
      </c>
      <c r="B183" s="6">
        <v>854330.17</v>
      </c>
      <c r="C183" s="6">
        <v>111102.55</v>
      </c>
      <c r="D183" s="6">
        <v>977730.53</v>
      </c>
      <c r="E183" s="6">
        <v>16584780</v>
      </c>
      <c r="F183" s="6">
        <v>24629107</v>
      </c>
      <c r="G183" s="6">
        <v>34651300</v>
      </c>
      <c r="H183" s="6">
        <v>10011064</v>
      </c>
      <c r="I183" s="6">
        <v>5022069.96</v>
      </c>
      <c r="J183" s="6">
        <v>28619.79</v>
      </c>
      <c r="K183" s="6">
        <v>5082832.66</v>
      </c>
      <c r="L183" s="6">
        <v>54431.64</v>
      </c>
      <c r="M183" s="252">
        <v>98007368.299999997</v>
      </c>
    </row>
    <row r="184" spans="1:13" ht="15.75" thickTop="1" x14ac:dyDescent="0.25">
      <c r="A184" s="149"/>
      <c r="B184" s="120">
        <f>SUM(B172:B183)</f>
        <v>4417794.9000000004</v>
      </c>
      <c r="C184" s="120">
        <f t="shared" ref="C184:M184" si="13">SUM(C172:C183)</f>
        <v>688085.6100000001</v>
      </c>
      <c r="D184" s="120">
        <f t="shared" si="13"/>
        <v>26085085.020000003</v>
      </c>
      <c r="E184" s="120">
        <f t="shared" si="13"/>
        <v>218613130.86000001</v>
      </c>
      <c r="F184" s="120">
        <f t="shared" si="13"/>
        <v>105374928</v>
      </c>
      <c r="G184" s="120">
        <f t="shared" si="13"/>
        <v>595462194.08000004</v>
      </c>
      <c r="H184" s="120">
        <f t="shared" si="13"/>
        <v>135176130.62</v>
      </c>
      <c r="I184" s="120">
        <f t="shared" si="13"/>
        <v>95182589.269999996</v>
      </c>
      <c r="J184" s="120">
        <f t="shared" si="13"/>
        <v>3001468.5100000002</v>
      </c>
      <c r="K184" s="120">
        <f t="shared" si="13"/>
        <v>17412737.91</v>
      </c>
      <c r="L184" s="120">
        <f t="shared" si="13"/>
        <v>1091580.3199999998</v>
      </c>
      <c r="M184" s="120">
        <f t="shared" si="13"/>
        <v>1202505725.0999999</v>
      </c>
    </row>
    <row r="185" spans="1:13" x14ac:dyDescent="0.25">
      <c r="A185" s="143" t="s">
        <v>606</v>
      </c>
      <c r="B185" s="6">
        <v>235871.07</v>
      </c>
      <c r="C185" s="6">
        <v>42075.73</v>
      </c>
      <c r="D185" s="6">
        <v>630447.98</v>
      </c>
      <c r="E185" s="6">
        <v>20985069</v>
      </c>
      <c r="F185" s="6">
        <v>10073870</v>
      </c>
      <c r="G185" s="6">
        <v>55405990</v>
      </c>
      <c r="H185" s="6">
        <v>9311145</v>
      </c>
      <c r="I185" s="6">
        <v>3749775</v>
      </c>
      <c r="J185" s="6">
        <v>6208.37</v>
      </c>
      <c r="K185" s="6">
        <v>972212.25</v>
      </c>
      <c r="L185" s="6">
        <v>401705.48</v>
      </c>
      <c r="M185" s="252">
        <v>101814369.88</v>
      </c>
    </row>
    <row r="186" spans="1:13" x14ac:dyDescent="0.25">
      <c r="A186" s="143" t="s">
        <v>608</v>
      </c>
      <c r="B186" s="256">
        <v>166970.85</v>
      </c>
      <c r="C186" s="256">
        <v>18965.75</v>
      </c>
      <c r="D186" s="256">
        <v>1468754.84</v>
      </c>
      <c r="E186" s="256">
        <v>4022000</v>
      </c>
      <c r="F186" s="256">
        <v>5064361</v>
      </c>
      <c r="G186" s="256">
        <v>48603654</v>
      </c>
      <c r="H186" s="256">
        <v>22641638.890000001</v>
      </c>
      <c r="I186" s="256">
        <v>14139718.98</v>
      </c>
      <c r="J186" s="256">
        <v>40582</v>
      </c>
      <c r="K186" s="256">
        <v>928196.75</v>
      </c>
      <c r="L186" s="256">
        <v>257370.93</v>
      </c>
      <c r="M186" s="257">
        <v>97352213.989999995</v>
      </c>
    </row>
    <row r="187" spans="1:13" x14ac:dyDescent="0.25">
      <c r="A187" s="143" t="s">
        <v>611</v>
      </c>
      <c r="B187" s="6">
        <v>105324.6</v>
      </c>
      <c r="C187" s="6">
        <v>44371.01</v>
      </c>
      <c r="D187" s="6">
        <v>3239926.37</v>
      </c>
      <c r="E187" s="6">
        <v>26473230</v>
      </c>
      <c r="F187" s="6">
        <v>9845205</v>
      </c>
      <c r="G187" s="6">
        <v>57270276</v>
      </c>
      <c r="H187" s="6">
        <v>29033400</v>
      </c>
      <c r="I187" s="6">
        <v>8238540</v>
      </c>
      <c r="J187" s="6">
        <v>24525.599999999999</v>
      </c>
      <c r="K187" s="6">
        <v>810240.2</v>
      </c>
      <c r="L187" s="6">
        <v>0</v>
      </c>
      <c r="M187" s="252">
        <v>135085038.78</v>
      </c>
    </row>
    <row r="188" spans="1:13" x14ac:dyDescent="0.25">
      <c r="A188" s="143" t="s">
        <v>613</v>
      </c>
      <c r="B188" s="256">
        <v>437810.74</v>
      </c>
      <c r="C188" s="256">
        <v>15228.53</v>
      </c>
      <c r="D188" s="256">
        <v>2827141.51</v>
      </c>
      <c r="E188" s="256">
        <v>5990000</v>
      </c>
      <c r="F188" s="256">
        <v>11668224</v>
      </c>
      <c r="G188" s="256">
        <v>32813605</v>
      </c>
      <c r="H188" s="256">
        <v>1182491.02</v>
      </c>
      <c r="I188" s="256">
        <v>1224600.29</v>
      </c>
      <c r="J188" s="256">
        <v>8877.86</v>
      </c>
      <c r="K188" s="256">
        <v>721473.65</v>
      </c>
      <c r="L188" s="256">
        <v>0</v>
      </c>
      <c r="M188" s="257">
        <v>56889452.600000001</v>
      </c>
    </row>
    <row r="189" spans="1:13" x14ac:dyDescent="0.25">
      <c r="A189" s="143" t="s">
        <v>615</v>
      </c>
      <c r="B189" s="6">
        <v>396327.4</v>
      </c>
      <c r="C189" s="6">
        <v>117253.83</v>
      </c>
      <c r="D189" s="6">
        <v>2922320.36</v>
      </c>
      <c r="E189" s="6">
        <v>21080810.629999999</v>
      </c>
      <c r="F189" s="6">
        <v>16614570</v>
      </c>
      <c r="G189" s="6">
        <v>7002750</v>
      </c>
      <c r="H189" s="6">
        <v>24937907.850000001</v>
      </c>
      <c r="I189" s="6">
        <v>14972351.1</v>
      </c>
      <c r="J189" s="6">
        <v>22961.17</v>
      </c>
      <c r="K189" s="6">
        <v>788674.1</v>
      </c>
      <c r="L189" s="6">
        <v>63504</v>
      </c>
      <c r="M189" s="252">
        <v>88919430.439999998</v>
      </c>
    </row>
    <row r="190" spans="1:13" x14ac:dyDescent="0.25">
      <c r="A190" s="143" t="s">
        <v>617</v>
      </c>
      <c r="B190" s="256">
        <v>609761.81999999995</v>
      </c>
      <c r="C190" s="256">
        <v>90660.26</v>
      </c>
      <c r="D190" s="256">
        <v>2838373.54</v>
      </c>
      <c r="E190" s="256">
        <v>5935003.4000000004</v>
      </c>
      <c r="F190" s="256">
        <v>3031035</v>
      </c>
      <c r="G190" s="256">
        <v>56028310.079999998</v>
      </c>
      <c r="H190" s="256">
        <v>17284408</v>
      </c>
      <c r="I190" s="256">
        <v>0</v>
      </c>
      <c r="J190" s="256">
        <v>3851.5</v>
      </c>
      <c r="K190" s="256">
        <v>792643.47</v>
      </c>
      <c r="L190" s="256">
        <v>376488</v>
      </c>
      <c r="M190" s="257">
        <v>86990535.069999993</v>
      </c>
    </row>
    <row r="191" spans="1:13" x14ac:dyDescent="0.25">
      <c r="A191" s="143" t="s">
        <v>625</v>
      </c>
      <c r="B191" s="6">
        <v>629250</v>
      </c>
      <c r="C191" s="6">
        <v>216314.69</v>
      </c>
      <c r="D191" s="6">
        <v>3208931.28</v>
      </c>
      <c r="E191" s="6">
        <v>13866272</v>
      </c>
      <c r="F191" s="6">
        <v>9123285</v>
      </c>
      <c r="G191" s="6">
        <v>73166046</v>
      </c>
      <c r="H191" s="6">
        <v>8899415</v>
      </c>
      <c r="I191" s="6">
        <v>20040900</v>
      </c>
      <c r="J191" s="6">
        <v>33288.83</v>
      </c>
      <c r="K191" s="6">
        <v>7949406.0800000001</v>
      </c>
      <c r="L191" s="6">
        <v>149688</v>
      </c>
      <c r="M191" s="252">
        <v>137282796.88</v>
      </c>
    </row>
    <row r="192" spans="1:13" x14ac:dyDescent="0.25">
      <c r="A192" s="143" t="s">
        <v>627</v>
      </c>
      <c r="B192" s="256">
        <v>622571.89</v>
      </c>
      <c r="C192" s="256">
        <v>230309.54</v>
      </c>
      <c r="D192" s="256">
        <v>3405384.48</v>
      </c>
      <c r="E192" s="256">
        <v>19632195.52</v>
      </c>
      <c r="F192" s="256">
        <v>0</v>
      </c>
      <c r="G192" s="256">
        <v>18534133</v>
      </c>
      <c r="H192" s="256">
        <v>5310193.9800000004</v>
      </c>
      <c r="I192" s="256">
        <v>507000</v>
      </c>
      <c r="J192" s="256">
        <v>22998.41</v>
      </c>
      <c r="K192" s="256">
        <v>372709.08</v>
      </c>
      <c r="L192" s="256">
        <v>29937.4</v>
      </c>
      <c r="M192" s="257">
        <v>48667433.299999997</v>
      </c>
    </row>
    <row r="193" spans="1:13" ht="18.75" x14ac:dyDescent="0.3">
      <c r="A193" s="66" t="s">
        <v>182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</row>
    <row r="194" spans="1:13" ht="22.5" customHeight="1" x14ac:dyDescent="0.3">
      <c r="A194" s="195" t="s">
        <v>629</v>
      </c>
      <c r="B194" s="67"/>
      <c r="C194" s="67"/>
      <c r="D194" s="67"/>
    </row>
  </sheetData>
  <sheetProtection algorithmName="SHA-512" hashValue="bWXeZULzyJJ2VZncJUW1RIRXYp3W31NVlJf+mhz5/OFFnQZdJd+EGqK4Mctw7S35F9DWIaI/wE8sB5JMkz7IQw==" saltValue="xETaxi4yq1gYExOzm3SsGw==" spinCount="100000" sheet="1" objects="1" scenarios="1"/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95"/>
  <sheetViews>
    <sheetView workbookViewId="0">
      <pane ySplit="3" topLeftCell="A174" activePane="bottomLeft" state="frozen"/>
      <selection activeCell="D90" sqref="D90"/>
      <selection pane="bottomLeft" activeCell="A196" sqref="A196"/>
    </sheetView>
  </sheetViews>
  <sheetFormatPr baseColWidth="10" defaultRowHeight="15" x14ac:dyDescent="0.2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 x14ac:dyDescent="0.35">
      <c r="A1" s="299" t="s">
        <v>593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x14ac:dyDescent="0.25">
      <c r="A2" s="2" t="s">
        <v>109</v>
      </c>
      <c r="B2" s="72" t="s">
        <v>254</v>
      </c>
      <c r="C2" s="72" t="s">
        <v>255</v>
      </c>
      <c r="D2" s="72" t="s">
        <v>256</v>
      </c>
      <c r="E2" s="72" t="s">
        <v>257</v>
      </c>
      <c r="F2" s="72" t="s">
        <v>258</v>
      </c>
      <c r="G2" s="72" t="s">
        <v>259</v>
      </c>
      <c r="H2" s="72" t="s">
        <v>260</v>
      </c>
      <c r="I2" s="72" t="s">
        <v>261</v>
      </c>
      <c r="J2" s="72" t="s">
        <v>262</v>
      </c>
      <c r="K2" s="72" t="s">
        <v>263</v>
      </c>
      <c r="L2" s="72" t="s">
        <v>264</v>
      </c>
      <c r="M2" s="4" t="s">
        <v>108</v>
      </c>
    </row>
    <row r="3" spans="1:13" s="22" customFormat="1" x14ac:dyDescent="0.25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188</v>
      </c>
      <c r="F3" s="76" t="s">
        <v>189</v>
      </c>
      <c r="G3" s="77" t="s">
        <v>114</v>
      </c>
      <c r="H3" s="77" t="s">
        <v>115</v>
      </c>
      <c r="I3" s="76" t="s">
        <v>184</v>
      </c>
      <c r="J3" s="76" t="s">
        <v>185</v>
      </c>
      <c r="K3" s="77" t="s">
        <v>116</v>
      </c>
      <c r="L3" s="76" t="s">
        <v>187</v>
      </c>
      <c r="M3" s="84"/>
    </row>
    <row r="4" spans="1:13" x14ac:dyDescent="0.25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 x14ac:dyDescent="0.25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 x14ac:dyDescent="0.25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 x14ac:dyDescent="0.25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 x14ac:dyDescent="0.25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 x14ac:dyDescent="0.25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 x14ac:dyDescent="0.25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 x14ac:dyDescent="0.25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 x14ac:dyDescent="0.25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 x14ac:dyDescent="0.25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 x14ac:dyDescent="0.25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 x14ac:dyDescent="0.25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 x14ac:dyDescent="0.25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 x14ac:dyDescent="0.25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 x14ac:dyDescent="0.25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 x14ac:dyDescent="0.25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 x14ac:dyDescent="0.25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 x14ac:dyDescent="0.25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 x14ac:dyDescent="0.25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 x14ac:dyDescent="0.25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 x14ac:dyDescent="0.25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 x14ac:dyDescent="0.25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 x14ac:dyDescent="0.25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 x14ac:dyDescent="0.25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 x14ac:dyDescent="0.25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 x14ac:dyDescent="0.25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 x14ac:dyDescent="0.25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 x14ac:dyDescent="0.25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 x14ac:dyDescent="0.25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 x14ac:dyDescent="0.25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 x14ac:dyDescent="0.25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 x14ac:dyDescent="0.25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 x14ac:dyDescent="0.25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 x14ac:dyDescent="0.25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 x14ac:dyDescent="0.25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 x14ac:dyDescent="0.25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 x14ac:dyDescent="0.25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 x14ac:dyDescent="0.25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 x14ac:dyDescent="0.25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 x14ac:dyDescent="0.25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 x14ac:dyDescent="0.25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 x14ac:dyDescent="0.25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 x14ac:dyDescent="0.25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 x14ac:dyDescent="0.25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 x14ac:dyDescent="0.25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 x14ac:dyDescent="0.25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 x14ac:dyDescent="0.25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 x14ac:dyDescent="0.25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 x14ac:dyDescent="0.25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 x14ac:dyDescent="0.25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 x14ac:dyDescent="0.25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 x14ac:dyDescent="0.25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 x14ac:dyDescent="0.25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 x14ac:dyDescent="0.25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 x14ac:dyDescent="0.25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 x14ac:dyDescent="0.25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 x14ac:dyDescent="0.25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 x14ac:dyDescent="0.25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 x14ac:dyDescent="0.25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 x14ac:dyDescent="0.25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 x14ac:dyDescent="0.25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 x14ac:dyDescent="0.25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 x14ac:dyDescent="0.25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 x14ac:dyDescent="0.25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 x14ac:dyDescent="0.25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 x14ac:dyDescent="0.25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 x14ac:dyDescent="0.25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 x14ac:dyDescent="0.25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 x14ac:dyDescent="0.25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 x14ac:dyDescent="0.25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 x14ac:dyDescent="0.25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 x14ac:dyDescent="0.25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 x14ac:dyDescent="0.25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 x14ac:dyDescent="0.25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 x14ac:dyDescent="0.25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 x14ac:dyDescent="0.25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 x14ac:dyDescent="0.25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 x14ac:dyDescent="0.25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 x14ac:dyDescent="0.25">
      <c r="A82" s="4" t="s">
        <v>190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 x14ac:dyDescent="0.25">
      <c r="A83" s="4" t="s">
        <v>192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 x14ac:dyDescent="0.25">
      <c r="A84" s="4" t="s">
        <v>193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 x14ac:dyDescent="0.25">
      <c r="A85" s="4" t="s">
        <v>197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 x14ac:dyDescent="0.25">
      <c r="A86" s="4" t="s">
        <v>198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 x14ac:dyDescent="0.25">
      <c r="A87" s="4" t="s">
        <v>199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 x14ac:dyDescent="0.25">
      <c r="A88" s="4" t="s">
        <v>200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 x14ac:dyDescent="0.25">
      <c r="A89" s="4" t="s">
        <v>201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 x14ac:dyDescent="0.25">
      <c r="A90" s="4" t="s">
        <v>202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 x14ac:dyDescent="0.25">
      <c r="A91" s="4" t="s">
        <v>203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 x14ac:dyDescent="0.25">
      <c r="A92" s="4" t="s">
        <v>204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 x14ac:dyDescent="0.25">
      <c r="A93" s="4" t="s">
        <v>205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 x14ac:dyDescent="0.25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 x14ac:dyDescent="0.25">
      <c r="A95" s="4" t="s">
        <v>206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 x14ac:dyDescent="0.25">
      <c r="A96" s="4" t="s">
        <v>215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 x14ac:dyDescent="0.25">
      <c r="A97" s="4" t="s">
        <v>224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 x14ac:dyDescent="0.25">
      <c r="A98" s="4" t="s">
        <v>227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 x14ac:dyDescent="0.25">
      <c r="A99" s="4" t="s">
        <v>228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 x14ac:dyDescent="0.25">
      <c r="A100" s="4" t="s">
        <v>229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 x14ac:dyDescent="0.25">
      <c r="A101" s="4" t="s">
        <v>231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 x14ac:dyDescent="0.25">
      <c r="A102" s="4" t="s">
        <v>233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 x14ac:dyDescent="0.25">
      <c r="A103" s="4" t="s">
        <v>236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 x14ac:dyDescent="0.25">
      <c r="A104" s="4" t="s">
        <v>239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 x14ac:dyDescent="0.25">
      <c r="A105" s="4" t="s">
        <v>242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 x14ac:dyDescent="0.25">
      <c r="A106" s="4" t="s">
        <v>246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521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 x14ac:dyDescent="0.25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 x14ac:dyDescent="0.25">
      <c r="A108" s="4" t="s">
        <v>251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 x14ac:dyDescent="0.25">
      <c r="A109" s="135" t="s">
        <v>253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 x14ac:dyDescent="0.25">
      <c r="A110" s="135" t="s">
        <v>365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 x14ac:dyDescent="0.25">
      <c r="A111" s="135" t="s">
        <v>397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 x14ac:dyDescent="0.25">
      <c r="A112" s="135" t="s">
        <v>399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 x14ac:dyDescent="0.25">
      <c r="A113" s="135" t="s">
        <v>401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 x14ac:dyDescent="0.25">
      <c r="A114" s="135" t="s">
        <v>403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 x14ac:dyDescent="0.25">
      <c r="A115" s="135" t="s">
        <v>405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 x14ac:dyDescent="0.25">
      <c r="A116" s="135" t="s">
        <v>413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 x14ac:dyDescent="0.25">
      <c r="A117" s="135" t="s">
        <v>415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 x14ac:dyDescent="0.25">
      <c r="A118" s="135" t="s">
        <v>417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 x14ac:dyDescent="0.25">
      <c r="A119" s="135" t="s">
        <v>419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 x14ac:dyDescent="0.25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 x14ac:dyDescent="0.25">
      <c r="A121" s="135" t="s">
        <v>422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 x14ac:dyDescent="0.25">
      <c r="A122" s="135" t="s">
        <v>426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 x14ac:dyDescent="0.25">
      <c r="A123" s="135" t="s">
        <v>429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 x14ac:dyDescent="0.25">
      <c r="A124" s="135" t="s">
        <v>439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 x14ac:dyDescent="0.25">
      <c r="A125" s="135" t="s">
        <v>443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 x14ac:dyDescent="0.25">
      <c r="A126" s="135" t="s">
        <v>447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 x14ac:dyDescent="0.25">
      <c r="A127" s="135" t="s">
        <v>450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 x14ac:dyDescent="0.25">
      <c r="A128" s="135" t="s">
        <v>451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 x14ac:dyDescent="0.25">
      <c r="A129" s="135" t="s">
        <v>454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 x14ac:dyDescent="0.25">
      <c r="A130" s="135" t="s">
        <v>457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 x14ac:dyDescent="0.25">
      <c r="A131" s="135" t="s">
        <v>460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 x14ac:dyDescent="0.25">
      <c r="A132" s="135" t="s">
        <v>465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 x14ac:dyDescent="0.25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 x14ac:dyDescent="0.25">
      <c r="A134" s="44" t="s">
        <v>470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 x14ac:dyDescent="0.25">
      <c r="A135" s="44" t="s">
        <v>472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 x14ac:dyDescent="0.25">
      <c r="A136" s="44" t="s">
        <v>474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 x14ac:dyDescent="0.25">
      <c r="A137" s="44" t="s">
        <v>476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 x14ac:dyDescent="0.25">
      <c r="A138" s="44" t="s">
        <v>478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 x14ac:dyDescent="0.25">
      <c r="A139" s="44" t="s">
        <v>480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 x14ac:dyDescent="0.25">
      <c r="A140" s="44" t="s">
        <v>482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 x14ac:dyDescent="0.25">
      <c r="A141" s="44" t="s">
        <v>485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 x14ac:dyDescent="0.25">
      <c r="A142" s="44" t="s">
        <v>488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 x14ac:dyDescent="0.25">
      <c r="A143" s="44" t="s">
        <v>491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 x14ac:dyDescent="0.25">
      <c r="A144" s="44" t="s">
        <v>494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 x14ac:dyDescent="0.25">
      <c r="A145" s="44" t="s">
        <v>496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 x14ac:dyDescent="0.25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 x14ac:dyDescent="0.25">
      <c r="A147" s="44" t="s">
        <v>498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 x14ac:dyDescent="0.25">
      <c r="A148" s="44" t="s">
        <v>500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 x14ac:dyDescent="0.25">
      <c r="A149" s="44" t="s">
        <v>501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 x14ac:dyDescent="0.25">
      <c r="A150" s="44" t="s">
        <v>505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 x14ac:dyDescent="0.25">
      <c r="A151" s="44" t="s">
        <v>509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 x14ac:dyDescent="0.25">
      <c r="A152" s="44" t="s">
        <v>510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 x14ac:dyDescent="0.25">
      <c r="A153" s="44" t="s">
        <v>511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 x14ac:dyDescent="0.25">
      <c r="A154" s="44" t="s">
        <v>515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 x14ac:dyDescent="0.25">
      <c r="A155" s="44" t="s">
        <v>516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 x14ac:dyDescent="0.25">
      <c r="A156" s="44" t="s">
        <v>517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 x14ac:dyDescent="0.25">
      <c r="A157" s="44" t="s">
        <v>523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 x14ac:dyDescent="0.25">
      <c r="A158" s="44" t="s">
        <v>525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 x14ac:dyDescent="0.25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 x14ac:dyDescent="0.25">
      <c r="A160" s="44" t="s">
        <v>528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 x14ac:dyDescent="0.25">
      <c r="A161" s="44" t="s">
        <v>531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 x14ac:dyDescent="0.25">
      <c r="A162" s="44" t="s">
        <v>533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 x14ac:dyDescent="0.25">
      <c r="A163" s="44" t="s">
        <v>535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 x14ac:dyDescent="0.25">
      <c r="A164" s="44" t="s">
        <v>538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 x14ac:dyDescent="0.25">
      <c r="A165" s="44" t="s">
        <v>540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 x14ac:dyDescent="0.25">
      <c r="A166" s="44" t="s">
        <v>542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 x14ac:dyDescent="0.25">
      <c r="A167" s="44" t="s">
        <v>543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 x14ac:dyDescent="0.25">
      <c r="A168" s="44" t="s">
        <v>546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 x14ac:dyDescent="0.25">
      <c r="A169" s="44" t="s">
        <v>549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 x14ac:dyDescent="0.25">
      <c r="A170" s="44" t="s">
        <v>553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 x14ac:dyDescent="0.25">
      <c r="A171" s="44" t="s">
        <v>555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 x14ac:dyDescent="0.25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 x14ac:dyDescent="0.25">
      <c r="A173" s="44" t="s">
        <v>557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 x14ac:dyDescent="0.25">
      <c r="A174" s="44" t="s">
        <v>559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 x14ac:dyDescent="0.25">
      <c r="A175" s="44" t="s">
        <v>562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 x14ac:dyDescent="0.25">
      <c r="A176" s="44" t="s">
        <v>564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 x14ac:dyDescent="0.25">
      <c r="A177" s="44" t="s">
        <v>567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 x14ac:dyDescent="0.25">
      <c r="A178" s="44" t="s">
        <v>571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 x14ac:dyDescent="0.25">
      <c r="A179" s="44" t="s">
        <v>573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 x14ac:dyDescent="0.25">
      <c r="A180" s="44" t="s">
        <v>578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 x14ac:dyDescent="0.25">
      <c r="A181" s="44" t="s">
        <v>581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 x14ac:dyDescent="0.25">
      <c r="A182" s="44" t="s">
        <v>583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 x14ac:dyDescent="0.25">
      <c r="A183" s="44" t="s">
        <v>585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 x14ac:dyDescent="0.25">
      <c r="A184" s="44" t="s">
        <v>587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 x14ac:dyDescent="0.25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 x14ac:dyDescent="0.25">
      <c r="A186" s="44" t="s">
        <v>606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 x14ac:dyDescent="0.25">
      <c r="A187" s="44" t="s">
        <v>608</v>
      </c>
      <c r="B187" s="249">
        <v>124049.29</v>
      </c>
      <c r="C187" s="249">
        <v>17818.71</v>
      </c>
      <c r="D187" s="249">
        <v>1982410.12</v>
      </c>
      <c r="E187" s="249">
        <v>1738105.34</v>
      </c>
      <c r="F187" s="249">
        <v>2096872.39</v>
      </c>
      <c r="G187" s="249">
        <v>17219092.640000001</v>
      </c>
      <c r="H187" s="249">
        <v>10207541.17</v>
      </c>
      <c r="I187" s="249">
        <v>6315703.3799999999</v>
      </c>
      <c r="J187" s="249">
        <v>56504.42</v>
      </c>
      <c r="K187" s="249">
        <v>378773.08</v>
      </c>
      <c r="L187" s="249">
        <v>60055.5</v>
      </c>
      <c r="M187" s="159">
        <v>40196926.039999999</v>
      </c>
    </row>
    <row r="188" spans="1:13" s="133" customFormat="1" x14ac:dyDescent="0.25">
      <c r="A188" s="44" t="s">
        <v>611</v>
      </c>
      <c r="B188" s="253">
        <v>74712.92</v>
      </c>
      <c r="C188" s="253">
        <v>61503.44</v>
      </c>
      <c r="D188" s="253">
        <v>4767586.38</v>
      </c>
      <c r="E188" s="253">
        <v>11312858.289999999</v>
      </c>
      <c r="F188" s="253">
        <v>4066198.24</v>
      </c>
      <c r="G188" s="253">
        <v>20473503.960000001</v>
      </c>
      <c r="H188" s="253">
        <v>13239493.029999999</v>
      </c>
      <c r="I188" s="253">
        <v>3945826.27</v>
      </c>
      <c r="J188" s="253">
        <v>46599.46</v>
      </c>
      <c r="K188" s="253">
        <v>339906.91</v>
      </c>
      <c r="L188" s="253">
        <v>0</v>
      </c>
      <c r="M188" s="154">
        <v>58328188.899999999</v>
      </c>
    </row>
    <row r="189" spans="1:13" s="133" customFormat="1" x14ac:dyDescent="0.25">
      <c r="A189" s="44" t="s">
        <v>613</v>
      </c>
      <c r="B189" s="249">
        <v>352808.56</v>
      </c>
      <c r="C189" s="249">
        <v>20232.689999999999</v>
      </c>
      <c r="D189" s="249">
        <v>3944856.85</v>
      </c>
      <c r="E189" s="249">
        <v>2466460.12</v>
      </c>
      <c r="F189" s="249">
        <v>4597733.99</v>
      </c>
      <c r="G189" s="249">
        <v>11445356.390000001</v>
      </c>
      <c r="H189" s="249">
        <v>531247.12</v>
      </c>
      <c r="I189" s="249">
        <v>586355.14</v>
      </c>
      <c r="J189" s="249">
        <v>18971.55</v>
      </c>
      <c r="K189" s="249">
        <v>294752.96000000002</v>
      </c>
      <c r="L189" s="249">
        <v>0</v>
      </c>
      <c r="M189" s="159">
        <v>24258775.370000001</v>
      </c>
    </row>
    <row r="190" spans="1:13" s="133" customFormat="1" x14ac:dyDescent="0.25">
      <c r="A190" s="44" t="s">
        <v>615</v>
      </c>
      <c r="B190" s="253">
        <v>319706.38</v>
      </c>
      <c r="C190" s="253">
        <v>89092.42</v>
      </c>
      <c r="D190" s="253">
        <v>3965068.41</v>
      </c>
      <c r="E190" s="253">
        <v>8524162.4199999999</v>
      </c>
      <c r="F190" s="253">
        <v>6560699.0700000003</v>
      </c>
      <c r="G190" s="253">
        <v>2211004.17</v>
      </c>
      <c r="H190" s="253">
        <v>10815425.390000001</v>
      </c>
      <c r="I190" s="253">
        <v>6855686.4100000001</v>
      </c>
      <c r="J190" s="253">
        <v>44042.15</v>
      </c>
      <c r="K190" s="253">
        <v>352864.67</v>
      </c>
      <c r="L190" s="253">
        <v>10422.5</v>
      </c>
      <c r="M190" s="154">
        <v>39748173.990000002</v>
      </c>
    </row>
    <row r="191" spans="1:13" s="133" customFormat="1" x14ac:dyDescent="0.25">
      <c r="A191" s="44" t="s">
        <v>617</v>
      </c>
      <c r="B191" s="249">
        <v>454237.82</v>
      </c>
      <c r="C191" s="249">
        <v>83860.820000000007</v>
      </c>
      <c r="D191" s="249">
        <v>4529578.8</v>
      </c>
      <c r="E191" s="249">
        <v>2332353.86</v>
      </c>
      <c r="F191" s="249">
        <v>1159158.23</v>
      </c>
      <c r="G191" s="249">
        <v>18855403.800000001</v>
      </c>
      <c r="H191" s="249">
        <v>7034438.6600000001</v>
      </c>
      <c r="I191" s="249">
        <v>0</v>
      </c>
      <c r="J191" s="249">
        <v>1700.75</v>
      </c>
      <c r="K191" s="249">
        <v>368185.65</v>
      </c>
      <c r="L191" s="249">
        <v>61826.25</v>
      </c>
      <c r="M191" s="159">
        <v>34880744.640000001</v>
      </c>
    </row>
    <row r="192" spans="1:13" s="133" customFormat="1" x14ac:dyDescent="0.25">
      <c r="A192" s="44" t="s">
        <v>625</v>
      </c>
      <c r="B192" s="253">
        <v>492203.97</v>
      </c>
      <c r="C192" s="253">
        <v>149650.13</v>
      </c>
      <c r="D192" s="253">
        <v>4711199.78</v>
      </c>
      <c r="E192" s="253">
        <v>5296920.9000000004</v>
      </c>
      <c r="F192" s="253">
        <v>3370013.91</v>
      </c>
      <c r="G192" s="253">
        <v>23980753.640000001</v>
      </c>
      <c r="H192" s="253">
        <v>4075824.78</v>
      </c>
      <c r="I192" s="253">
        <v>8828143.8900000006</v>
      </c>
      <c r="J192" s="253">
        <v>49085.96</v>
      </c>
      <c r="K192" s="253">
        <v>3914781.64</v>
      </c>
      <c r="L192" s="253">
        <v>24638.75</v>
      </c>
      <c r="M192" s="154">
        <v>54893217.350000001</v>
      </c>
    </row>
    <row r="193" spans="1:13" s="133" customFormat="1" x14ac:dyDescent="0.25">
      <c r="A193" s="44" t="s">
        <v>627</v>
      </c>
      <c r="B193" s="249">
        <v>499691.24</v>
      </c>
      <c r="C193" s="249">
        <v>179590.44</v>
      </c>
      <c r="D193" s="249">
        <v>5037484</v>
      </c>
      <c r="E193" s="249">
        <v>7433752.9000000004</v>
      </c>
      <c r="F193" s="249">
        <v>0</v>
      </c>
      <c r="G193" s="249">
        <v>5933259.3200000003</v>
      </c>
      <c r="H193" s="249">
        <v>2236110.62</v>
      </c>
      <c r="I193" s="249">
        <v>234959.01</v>
      </c>
      <c r="J193" s="249">
        <v>48622.74</v>
      </c>
      <c r="K193" s="249">
        <v>161577.32999999999</v>
      </c>
      <c r="L193" s="249">
        <v>4927.75</v>
      </c>
      <c r="M193" s="159">
        <v>21769975.350000001</v>
      </c>
    </row>
    <row r="194" spans="1:13" ht="18.75" x14ac:dyDescent="0.3">
      <c r="A194" s="66" t="s">
        <v>182</v>
      </c>
      <c r="B194" s="67"/>
      <c r="C194" s="67"/>
      <c r="D194" s="67"/>
    </row>
    <row r="195" spans="1:13" ht="18.75" x14ac:dyDescent="0.3">
      <c r="A195" s="195" t="s">
        <v>630</v>
      </c>
      <c r="B195" s="67"/>
      <c r="C195" s="67"/>
      <c r="D195" s="67"/>
    </row>
  </sheetData>
  <sheetProtection algorithmName="SHA-512" hashValue="Ux0MF+kiA0KrAFVU63oQs0KR/WUE7htFBWGqpfTxPjA4LV2aCbgTHNDui+h17FpMhuJaE6Cy8BrF3sPWNztm/Q==" saltValue="NTjcSlavI3XDLIcDpup4Qg==" spinCount="100000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95"/>
  <sheetViews>
    <sheetView topLeftCell="AB1" zoomScaleNormal="100" workbookViewId="0">
      <pane ySplit="3" topLeftCell="A179" activePane="bottomLeft" state="frozen"/>
      <selection activeCell="A78" sqref="A78"/>
      <selection pane="bottomLeft" activeCell="AP193" sqref="AP193"/>
    </sheetView>
  </sheetViews>
  <sheetFormatPr baseColWidth="10" defaultColWidth="11.42578125" defaultRowHeight="15" x14ac:dyDescent="0.2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 x14ac:dyDescent="0.35">
      <c r="A1" s="299" t="s">
        <v>594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</row>
    <row r="2" spans="1:42" x14ac:dyDescent="0.25">
      <c r="A2" s="14" t="s">
        <v>109</v>
      </c>
      <c r="B2" s="99" t="s">
        <v>265</v>
      </c>
      <c r="C2" s="99" t="s">
        <v>266</v>
      </c>
      <c r="D2" s="99" t="s">
        <v>267</v>
      </c>
      <c r="E2" s="99" t="s">
        <v>268</v>
      </c>
      <c r="F2" s="99" t="s">
        <v>269</v>
      </c>
      <c r="G2" s="99" t="s">
        <v>270</v>
      </c>
      <c r="H2" s="99" t="s">
        <v>293</v>
      </c>
      <c r="I2" s="99" t="s">
        <v>271</v>
      </c>
      <c r="J2" s="99" t="s">
        <v>272</v>
      </c>
      <c r="K2" s="188" t="s">
        <v>273</v>
      </c>
      <c r="L2" s="99" t="s">
        <v>274</v>
      </c>
      <c r="M2" s="99" t="s">
        <v>275</v>
      </c>
      <c r="N2" s="99" t="s">
        <v>276</v>
      </c>
      <c r="O2" s="99" t="s">
        <v>277</v>
      </c>
      <c r="P2" s="99" t="s">
        <v>294</v>
      </c>
      <c r="Q2" s="99" t="s">
        <v>295</v>
      </c>
      <c r="R2" s="99" t="s">
        <v>278</v>
      </c>
      <c r="S2" s="99" t="s">
        <v>279</v>
      </c>
      <c r="T2" s="99" t="s">
        <v>280</v>
      </c>
      <c r="U2" s="99" t="s">
        <v>281</v>
      </c>
      <c r="V2" s="188" t="s">
        <v>282</v>
      </c>
      <c r="W2" s="99" t="s">
        <v>283</v>
      </c>
      <c r="X2" s="99" t="s">
        <v>305</v>
      </c>
      <c r="Y2" s="99" t="s">
        <v>284</v>
      </c>
      <c r="Z2" s="99" t="s">
        <v>285</v>
      </c>
      <c r="AA2" s="99" t="s">
        <v>296</v>
      </c>
      <c r="AB2" s="99" t="s">
        <v>297</v>
      </c>
      <c r="AC2" s="99" t="s">
        <v>286</v>
      </c>
      <c r="AD2" s="99" t="s">
        <v>298</v>
      </c>
      <c r="AE2" s="99" t="s">
        <v>287</v>
      </c>
      <c r="AF2" s="99" t="s">
        <v>288</v>
      </c>
      <c r="AG2" s="275" t="s">
        <v>299</v>
      </c>
      <c r="AH2" s="99" t="s">
        <v>300</v>
      </c>
      <c r="AI2" s="99" t="s">
        <v>289</v>
      </c>
      <c r="AJ2" s="99" t="s">
        <v>301</v>
      </c>
      <c r="AK2" s="99" t="s">
        <v>290</v>
      </c>
      <c r="AL2" s="99" t="s">
        <v>291</v>
      </c>
      <c r="AM2" s="99" t="s">
        <v>302</v>
      </c>
      <c r="AN2" s="99" t="s">
        <v>303</v>
      </c>
      <c r="AO2" s="99" t="s">
        <v>292</v>
      </c>
      <c r="AP2" s="99" t="s">
        <v>183</v>
      </c>
    </row>
    <row r="3" spans="1:42" s="30" customFormat="1" x14ac:dyDescent="0.25">
      <c r="A3" s="14" t="s">
        <v>110</v>
      </c>
      <c r="B3" s="78" t="s">
        <v>194</v>
      </c>
      <c r="C3" s="28" t="s">
        <v>438</v>
      </c>
      <c r="D3" s="78" t="s">
        <v>118</v>
      </c>
      <c r="E3" s="78" t="s">
        <v>119</v>
      </c>
      <c r="F3" s="78" t="s">
        <v>120</v>
      </c>
      <c r="G3" s="78" t="s">
        <v>432</v>
      </c>
      <c r="H3" s="187" t="s">
        <v>122</v>
      </c>
      <c r="I3" s="78" t="s">
        <v>575</v>
      </c>
      <c r="J3" s="28" t="s">
        <v>437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432</v>
      </c>
      <c r="P3" s="28" t="s">
        <v>129</v>
      </c>
      <c r="Q3" s="28" t="s">
        <v>432</v>
      </c>
      <c r="R3" s="28" t="s">
        <v>130</v>
      </c>
      <c r="S3" s="78" t="s">
        <v>436</v>
      </c>
      <c r="T3" s="28" t="s">
        <v>433</v>
      </c>
      <c r="U3" s="28" t="s">
        <v>132</v>
      </c>
      <c r="V3" s="28" t="s">
        <v>133</v>
      </c>
      <c r="W3" s="78" t="s">
        <v>434</v>
      </c>
      <c r="X3" s="272" t="s">
        <v>435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 x14ac:dyDescent="0.25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 x14ac:dyDescent="0.25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 x14ac:dyDescent="0.25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 x14ac:dyDescent="0.25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 x14ac:dyDescent="0.25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 x14ac:dyDescent="0.25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 x14ac:dyDescent="0.25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 x14ac:dyDescent="0.25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 x14ac:dyDescent="0.25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 x14ac:dyDescent="0.25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 x14ac:dyDescent="0.25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 x14ac:dyDescent="0.25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 x14ac:dyDescent="0.25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 x14ac:dyDescent="0.25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 x14ac:dyDescent="0.25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 x14ac:dyDescent="0.25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 x14ac:dyDescent="0.25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 x14ac:dyDescent="0.25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 x14ac:dyDescent="0.25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 x14ac:dyDescent="0.25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 x14ac:dyDescent="0.25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 x14ac:dyDescent="0.25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 x14ac:dyDescent="0.25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 x14ac:dyDescent="0.25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 x14ac:dyDescent="0.25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 x14ac:dyDescent="0.25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 x14ac:dyDescent="0.25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 x14ac:dyDescent="0.25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 x14ac:dyDescent="0.25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 x14ac:dyDescent="0.25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 x14ac:dyDescent="0.25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 x14ac:dyDescent="0.25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 x14ac:dyDescent="0.25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 x14ac:dyDescent="0.25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 x14ac:dyDescent="0.25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 x14ac:dyDescent="0.25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 x14ac:dyDescent="0.25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 x14ac:dyDescent="0.25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 x14ac:dyDescent="0.25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 x14ac:dyDescent="0.25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 x14ac:dyDescent="0.25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 x14ac:dyDescent="0.25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 x14ac:dyDescent="0.25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 x14ac:dyDescent="0.25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 x14ac:dyDescent="0.25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 x14ac:dyDescent="0.25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 x14ac:dyDescent="0.25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 x14ac:dyDescent="0.25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 x14ac:dyDescent="0.25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 x14ac:dyDescent="0.25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 x14ac:dyDescent="0.25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 x14ac:dyDescent="0.25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 x14ac:dyDescent="0.25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 x14ac:dyDescent="0.25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 x14ac:dyDescent="0.25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 x14ac:dyDescent="0.25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 x14ac:dyDescent="0.25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 x14ac:dyDescent="0.25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 x14ac:dyDescent="0.25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 x14ac:dyDescent="0.25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 x14ac:dyDescent="0.25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 x14ac:dyDescent="0.25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 x14ac:dyDescent="0.25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 x14ac:dyDescent="0.25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 x14ac:dyDescent="0.25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 x14ac:dyDescent="0.25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 x14ac:dyDescent="0.25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 x14ac:dyDescent="0.25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 x14ac:dyDescent="0.25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 x14ac:dyDescent="0.25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 x14ac:dyDescent="0.25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 x14ac:dyDescent="0.25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 x14ac:dyDescent="0.25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 x14ac:dyDescent="0.25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 x14ac:dyDescent="0.25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 x14ac:dyDescent="0.25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 x14ac:dyDescent="0.25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 x14ac:dyDescent="0.25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 x14ac:dyDescent="0.25">
      <c r="A82" s="15" t="s">
        <v>190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 x14ac:dyDescent="0.25">
      <c r="A83" s="15" t="s">
        <v>192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 x14ac:dyDescent="0.25">
      <c r="A84" s="15" t="s">
        <v>193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 x14ac:dyDescent="0.25">
      <c r="A85" s="15" t="s">
        <v>197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 x14ac:dyDescent="0.25">
      <c r="A86" s="15" t="s">
        <v>198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 x14ac:dyDescent="0.25">
      <c r="A87" s="15" t="s">
        <v>199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 x14ac:dyDescent="0.25">
      <c r="A88" s="15" t="s">
        <v>200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 x14ac:dyDescent="0.25">
      <c r="A89" s="15" t="s">
        <v>201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 x14ac:dyDescent="0.25">
      <c r="A90" s="15" t="s">
        <v>202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 x14ac:dyDescent="0.25">
      <c r="A91" s="15" t="s">
        <v>203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 x14ac:dyDescent="0.25">
      <c r="A92" s="15" t="s">
        <v>204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 x14ac:dyDescent="0.25">
      <c r="A93" s="15" t="s">
        <v>205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 x14ac:dyDescent="0.25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 x14ac:dyDescent="0.25">
      <c r="A95" s="99" t="s">
        <v>206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 x14ac:dyDescent="0.25">
      <c r="A96" s="99" t="s">
        <v>215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 x14ac:dyDescent="0.25">
      <c r="A97" s="99" t="s">
        <v>224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 x14ac:dyDescent="0.25">
      <c r="A98" s="99" t="s">
        <v>227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 x14ac:dyDescent="0.25">
      <c r="A99" s="99" t="s">
        <v>228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 x14ac:dyDescent="0.25">
      <c r="A100" s="99" t="s">
        <v>229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 x14ac:dyDescent="0.25">
      <c r="A101" s="99" t="s">
        <v>231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 x14ac:dyDescent="0.25">
      <c r="A102" s="99" t="s">
        <v>233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 x14ac:dyDescent="0.25">
      <c r="A103" s="99" t="s">
        <v>236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 x14ac:dyDescent="0.25">
      <c r="A104" s="99" t="s">
        <v>239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 x14ac:dyDescent="0.25">
      <c r="A105" s="99" t="s">
        <v>242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 x14ac:dyDescent="0.25">
      <c r="A106" s="99" t="s">
        <v>246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 x14ac:dyDescent="0.25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 x14ac:dyDescent="0.25">
      <c r="A108" s="99" t="s">
        <v>252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 x14ac:dyDescent="0.25">
      <c r="A109" s="99" t="s">
        <v>304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 x14ac:dyDescent="0.25">
      <c r="A110" s="99" t="s">
        <v>364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 x14ac:dyDescent="0.25">
      <c r="A111" s="99" t="s">
        <v>398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 x14ac:dyDescent="0.25">
      <c r="A112" s="99" t="s">
        <v>400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 x14ac:dyDescent="0.25">
      <c r="A113" s="99" t="s">
        <v>402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 x14ac:dyDescent="0.25">
      <c r="A114" s="99" t="s">
        <v>404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 x14ac:dyDescent="0.25">
      <c r="A115" s="99" t="s">
        <v>406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 x14ac:dyDescent="0.25">
      <c r="A116" s="99" t="s">
        <v>414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 x14ac:dyDescent="0.25">
      <c r="A117" s="99" t="s">
        <v>416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 x14ac:dyDescent="0.25">
      <c r="A118" s="99" t="s">
        <v>418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 x14ac:dyDescent="0.25">
      <c r="A119" s="99" t="s">
        <v>420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 x14ac:dyDescent="0.25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 x14ac:dyDescent="0.25">
      <c r="A121" s="99" t="s">
        <v>423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 x14ac:dyDescent="0.25">
      <c r="A122" s="99" t="s">
        <v>427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 x14ac:dyDescent="0.25">
      <c r="A123" s="99" t="s">
        <v>430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 x14ac:dyDescent="0.25">
      <c r="A124" s="99" t="s">
        <v>440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 x14ac:dyDescent="0.25">
      <c r="A125" s="99" t="s">
        <v>444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 x14ac:dyDescent="0.25">
      <c r="A126" s="99" t="s">
        <v>448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 x14ac:dyDescent="0.25">
      <c r="A127" s="99" t="s">
        <v>449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 x14ac:dyDescent="0.25">
      <c r="A128" s="99" t="s">
        <v>452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 x14ac:dyDescent="0.25">
      <c r="A129" s="99" t="s">
        <v>455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 x14ac:dyDescent="0.25">
      <c r="A130" s="99" t="s">
        <v>458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 x14ac:dyDescent="0.25">
      <c r="A131" s="99" t="s">
        <v>461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462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 x14ac:dyDescent="0.25">
      <c r="A132" s="99" t="s">
        <v>466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467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 x14ac:dyDescent="0.25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 x14ac:dyDescent="0.25">
      <c r="A134" s="210" t="s">
        <v>471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 x14ac:dyDescent="0.25">
      <c r="A135" s="210" t="s">
        <v>473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 x14ac:dyDescent="0.25">
      <c r="A136" s="210" t="s">
        <v>475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 x14ac:dyDescent="0.25">
      <c r="A137" s="210" t="s">
        <v>477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 x14ac:dyDescent="0.25">
      <c r="A138" s="210" t="s">
        <v>479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 x14ac:dyDescent="0.25">
      <c r="A139" s="210" t="s">
        <v>481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 x14ac:dyDescent="0.25">
      <c r="A140" s="210" t="s">
        <v>483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 x14ac:dyDescent="0.25">
      <c r="A141" s="210" t="s">
        <v>486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487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 x14ac:dyDescent="0.25">
      <c r="A142" s="210" t="s">
        <v>489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 x14ac:dyDescent="0.25">
      <c r="A143" s="210" t="s">
        <v>492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 x14ac:dyDescent="0.25">
      <c r="A144" s="210" t="s">
        <v>495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.75" thickBot="1" x14ac:dyDescent="0.3">
      <c r="A145" s="210" t="s">
        <v>497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.75" thickTop="1" x14ac:dyDescent="0.25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 x14ac:dyDescent="0.25">
      <c r="A147" s="210" t="s">
        <v>499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 x14ac:dyDescent="0.25">
      <c r="A148" s="210" t="s">
        <v>502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 x14ac:dyDescent="0.25">
      <c r="A149" s="210" t="s">
        <v>503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 x14ac:dyDescent="0.25">
      <c r="A150" s="210" t="s">
        <v>506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 x14ac:dyDescent="0.25">
      <c r="A151" s="210" t="s">
        <v>512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 x14ac:dyDescent="0.25">
      <c r="A152" s="210" t="s">
        <v>513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 x14ac:dyDescent="0.25">
      <c r="A153" s="210" t="s">
        <v>514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 x14ac:dyDescent="0.25">
      <c r="A154" s="210" t="s">
        <v>518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 x14ac:dyDescent="0.25">
      <c r="A155" s="210" t="s">
        <v>519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 x14ac:dyDescent="0.25">
      <c r="A156" s="210" t="s">
        <v>520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 x14ac:dyDescent="0.25">
      <c r="A157" s="210" t="s">
        <v>524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 x14ac:dyDescent="0.3">
      <c r="A158" s="210" t="s">
        <v>526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 x14ac:dyDescent="0.25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 x14ac:dyDescent="0.25">
      <c r="A160" s="210" t="s">
        <v>529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 x14ac:dyDescent="0.25">
      <c r="A161" s="210" t="s">
        <v>532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 x14ac:dyDescent="0.25">
      <c r="A162" s="210" t="s">
        <v>534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 x14ac:dyDescent="0.25">
      <c r="A163" s="210" t="s">
        <v>536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 x14ac:dyDescent="0.25">
      <c r="A164" s="210" t="s">
        <v>539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 x14ac:dyDescent="0.25">
      <c r="A165" s="210" t="s">
        <v>541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 x14ac:dyDescent="0.25">
      <c r="A166" s="210" t="s">
        <v>544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 x14ac:dyDescent="0.25">
      <c r="A167" s="210" t="s">
        <v>545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 x14ac:dyDescent="0.25">
      <c r="A168" s="210" t="s">
        <v>547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 x14ac:dyDescent="0.25">
      <c r="A169" s="210" t="s">
        <v>550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 x14ac:dyDescent="0.25">
      <c r="A170" s="210" t="s">
        <v>554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 x14ac:dyDescent="0.3">
      <c r="A171" s="210" t="s">
        <v>556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 x14ac:dyDescent="0.25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 x14ac:dyDescent="0.25">
      <c r="A173" s="210" t="s">
        <v>558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 x14ac:dyDescent="0.25">
      <c r="A174" s="210" t="s">
        <v>560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 x14ac:dyDescent="0.25">
      <c r="A175" s="210" t="s">
        <v>563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 x14ac:dyDescent="0.25">
      <c r="A176" s="210" t="s">
        <v>565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 x14ac:dyDescent="0.25">
      <c r="A177" s="210" t="s">
        <v>568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 x14ac:dyDescent="0.25">
      <c r="A178" s="210" t="s">
        <v>572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 x14ac:dyDescent="0.25">
      <c r="A179" s="210" t="s">
        <v>574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 x14ac:dyDescent="0.25">
      <c r="A180" s="210" t="s">
        <v>579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 x14ac:dyDescent="0.25">
      <c r="A181" s="210" t="s">
        <v>582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 x14ac:dyDescent="0.25">
      <c r="A182" s="210" t="s">
        <v>584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 x14ac:dyDescent="0.25">
      <c r="A183" s="210" t="s">
        <v>586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 x14ac:dyDescent="0.3">
      <c r="A184" s="210" t="s">
        <v>588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 x14ac:dyDescent="0.25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 x14ac:dyDescent="0.25">
      <c r="A186" s="210" t="s">
        <v>607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 t="shared" ref="AP186:AP193" si="16">SUM(B186:AO186)</f>
        <v>33326450.329999994</v>
      </c>
    </row>
    <row r="187" spans="1:42" ht="15" customHeight="1" x14ac:dyDescent="0.25">
      <c r="A187" s="210" t="s">
        <v>609</v>
      </c>
      <c r="B187" s="256">
        <v>3926384.36</v>
      </c>
      <c r="C187" s="256">
        <v>8444042.8900000006</v>
      </c>
      <c r="D187" s="256">
        <v>0</v>
      </c>
      <c r="E187" s="256">
        <v>2649129.27</v>
      </c>
      <c r="F187" s="256">
        <v>544783.01</v>
      </c>
      <c r="G187" s="256">
        <v>46596.53</v>
      </c>
      <c r="H187" s="256">
        <v>2948.4</v>
      </c>
      <c r="I187" s="256">
        <v>230475.86</v>
      </c>
      <c r="J187" s="256">
        <v>3666.12</v>
      </c>
      <c r="K187" s="256">
        <v>1319429.6100000001</v>
      </c>
      <c r="L187" s="256">
        <v>4386.9799999999996</v>
      </c>
      <c r="M187" s="256">
        <v>6025485.5199999996</v>
      </c>
      <c r="N187" s="256">
        <v>1731191.08</v>
      </c>
      <c r="O187" s="256">
        <v>144681.47</v>
      </c>
      <c r="P187" s="256">
        <v>0</v>
      </c>
      <c r="Q187" s="256">
        <v>0</v>
      </c>
      <c r="R187" s="256">
        <v>2029733.34</v>
      </c>
      <c r="S187" s="256">
        <v>1032540.54</v>
      </c>
      <c r="T187" s="256">
        <v>473403.73</v>
      </c>
      <c r="U187" s="256">
        <v>4950.5200000000004</v>
      </c>
      <c r="V187" s="256">
        <v>259178.87</v>
      </c>
      <c r="W187" s="256">
        <v>3435.35</v>
      </c>
      <c r="X187" s="256">
        <v>1423.87</v>
      </c>
      <c r="Y187" s="256">
        <v>861.84</v>
      </c>
      <c r="Z187" s="256">
        <v>443302.23</v>
      </c>
      <c r="AA187" s="256">
        <v>15159.42</v>
      </c>
      <c r="AB187" s="256">
        <v>0</v>
      </c>
      <c r="AC187" s="256">
        <v>766915.13</v>
      </c>
      <c r="AD187" s="256">
        <v>0</v>
      </c>
      <c r="AE187" s="256">
        <v>164440.64000000001</v>
      </c>
      <c r="AF187" s="256">
        <v>24686.12</v>
      </c>
      <c r="AG187" s="256">
        <v>0</v>
      </c>
      <c r="AH187" s="256">
        <v>0</v>
      </c>
      <c r="AI187" s="256">
        <v>1407.97</v>
      </c>
      <c r="AJ187" s="256">
        <v>0</v>
      </c>
      <c r="AK187" s="256">
        <v>56394.8</v>
      </c>
      <c r="AL187" s="256">
        <v>211502.82</v>
      </c>
      <c r="AM187" s="256">
        <v>238676.92</v>
      </c>
      <c r="AN187" s="256">
        <v>0</v>
      </c>
      <c r="AO187" s="256">
        <v>299022.99</v>
      </c>
      <c r="AP187" s="279">
        <f t="shared" si="16"/>
        <v>31100238.199999999</v>
      </c>
    </row>
    <row r="188" spans="1:42" ht="15" customHeight="1" x14ac:dyDescent="0.25">
      <c r="A188" s="210" t="s">
        <v>612</v>
      </c>
      <c r="B188" s="6">
        <v>4709958.7300000004</v>
      </c>
      <c r="C188" s="6">
        <v>10623687.880000001</v>
      </c>
      <c r="D188" s="6">
        <v>1360.8</v>
      </c>
      <c r="E188" s="6">
        <v>2980110.65</v>
      </c>
      <c r="F188" s="6">
        <v>751961.39</v>
      </c>
      <c r="G188" s="6">
        <v>48014.12</v>
      </c>
      <c r="H188" s="6">
        <v>0</v>
      </c>
      <c r="I188" s="6">
        <v>127350.73</v>
      </c>
      <c r="J188" s="6">
        <v>2537.2800000000002</v>
      </c>
      <c r="K188" s="6">
        <v>1438966.8</v>
      </c>
      <c r="L188" s="6">
        <v>4588.32</v>
      </c>
      <c r="M188" s="6">
        <v>6568993.1600000001</v>
      </c>
      <c r="N188" s="6">
        <v>1947371.18</v>
      </c>
      <c r="O188" s="6">
        <v>163295.70000000001</v>
      </c>
      <c r="P188" s="6">
        <v>0</v>
      </c>
      <c r="Q188" s="6">
        <v>0</v>
      </c>
      <c r="R188" s="6">
        <v>2288000.38</v>
      </c>
      <c r="S188" s="6">
        <v>1334556.26</v>
      </c>
      <c r="T188" s="6">
        <v>485456.9</v>
      </c>
      <c r="U188" s="6">
        <v>4020.96</v>
      </c>
      <c r="V188" s="6">
        <v>262948.90999999997</v>
      </c>
      <c r="W188" s="6">
        <v>993.54</v>
      </c>
      <c r="X188" s="6">
        <v>3028.95</v>
      </c>
      <c r="Y188" s="6">
        <v>272.16000000000003</v>
      </c>
      <c r="Z188" s="6">
        <v>486867.26</v>
      </c>
      <c r="AA188" s="6">
        <v>15350.95</v>
      </c>
      <c r="AB188" s="6">
        <v>0</v>
      </c>
      <c r="AC188" s="6">
        <v>914417.44</v>
      </c>
      <c r="AD188" s="6">
        <v>0</v>
      </c>
      <c r="AE188" s="6">
        <v>244248.03</v>
      </c>
      <c r="AF188" s="6">
        <v>28829.61</v>
      </c>
      <c r="AG188" s="6">
        <v>0</v>
      </c>
      <c r="AH188" s="6">
        <v>0</v>
      </c>
      <c r="AI188" s="6">
        <v>1586.51</v>
      </c>
      <c r="AJ188" s="6">
        <v>0</v>
      </c>
      <c r="AK188" s="6">
        <v>72223.16</v>
      </c>
      <c r="AL188" s="6">
        <v>243922.44</v>
      </c>
      <c r="AM188" s="6">
        <v>265189.36</v>
      </c>
      <c r="AN188" s="6">
        <v>0</v>
      </c>
      <c r="AO188" s="6">
        <v>400461.3</v>
      </c>
      <c r="AP188" s="224">
        <f t="shared" si="16"/>
        <v>36420570.859999992</v>
      </c>
    </row>
    <row r="189" spans="1:42" ht="15" customHeight="1" x14ac:dyDescent="0.25">
      <c r="A189" s="210" t="s">
        <v>614</v>
      </c>
      <c r="B189" s="256">
        <v>4900039.8600000003</v>
      </c>
      <c r="C189" s="256">
        <v>10275721.619999999</v>
      </c>
      <c r="D189" s="256">
        <v>43961.4</v>
      </c>
      <c r="E189" s="256">
        <v>2547194.36</v>
      </c>
      <c r="F189" s="256">
        <v>541606.23</v>
      </c>
      <c r="G189" s="256">
        <v>48840.07</v>
      </c>
      <c r="H189" s="256">
        <v>0</v>
      </c>
      <c r="I189" s="256">
        <v>271611.98</v>
      </c>
      <c r="J189" s="256">
        <v>2920.36</v>
      </c>
      <c r="K189" s="256">
        <v>1432876.34</v>
      </c>
      <c r="L189" s="256">
        <v>408.24</v>
      </c>
      <c r="M189" s="256">
        <v>6094104.6799999997</v>
      </c>
      <c r="N189" s="256">
        <v>1894160.7</v>
      </c>
      <c r="O189" s="256">
        <v>152693.57999999999</v>
      </c>
      <c r="P189" s="256">
        <v>0</v>
      </c>
      <c r="Q189" s="256">
        <v>0</v>
      </c>
      <c r="R189" s="256">
        <v>2172068.7999999998</v>
      </c>
      <c r="S189" s="256">
        <v>1424148.9</v>
      </c>
      <c r="T189" s="256">
        <v>105414.54</v>
      </c>
      <c r="U189" s="256">
        <v>2828.44</v>
      </c>
      <c r="V189" s="256">
        <v>196095.51</v>
      </c>
      <c r="W189" s="256">
        <v>6.07</v>
      </c>
      <c r="X189" s="256">
        <v>1848.41</v>
      </c>
      <c r="Y189" s="256">
        <v>90.72</v>
      </c>
      <c r="Z189" s="256">
        <v>491422.99</v>
      </c>
      <c r="AA189" s="256">
        <v>15045.95</v>
      </c>
      <c r="AB189" s="256">
        <v>0</v>
      </c>
      <c r="AC189" s="256">
        <v>869574.69</v>
      </c>
      <c r="AD189" s="256">
        <v>0</v>
      </c>
      <c r="AE189" s="256">
        <v>159131.96</v>
      </c>
      <c r="AF189" s="256">
        <v>24498.13</v>
      </c>
      <c r="AG189" s="256">
        <v>0</v>
      </c>
      <c r="AH189" s="256">
        <v>0</v>
      </c>
      <c r="AI189" s="256">
        <v>499.95</v>
      </c>
      <c r="AJ189" s="256">
        <v>0</v>
      </c>
      <c r="AK189" s="256">
        <v>80223.679999999993</v>
      </c>
      <c r="AL189" s="256">
        <v>232450.62</v>
      </c>
      <c r="AM189" s="256">
        <v>204095.48</v>
      </c>
      <c r="AN189" s="256">
        <v>0</v>
      </c>
      <c r="AO189" s="256">
        <v>385937.4</v>
      </c>
      <c r="AP189" s="279">
        <f t="shared" si="16"/>
        <v>34571521.659999996</v>
      </c>
    </row>
    <row r="190" spans="1:42" ht="15" customHeight="1" x14ac:dyDescent="0.25">
      <c r="A190" s="210" t="s">
        <v>616</v>
      </c>
      <c r="B190" s="6">
        <v>4883054.1100000003</v>
      </c>
      <c r="C190" s="6">
        <v>10597058.07</v>
      </c>
      <c r="D190" s="6">
        <v>0</v>
      </c>
      <c r="E190" s="6">
        <v>2598939.7200000002</v>
      </c>
      <c r="F190" s="6">
        <v>638064.63</v>
      </c>
      <c r="G190" s="6">
        <v>60276.87</v>
      </c>
      <c r="H190" s="6">
        <v>0</v>
      </c>
      <c r="I190" s="6">
        <v>149837.35999999999</v>
      </c>
      <c r="J190" s="6">
        <v>3000.8</v>
      </c>
      <c r="K190" s="6">
        <v>1438517.25</v>
      </c>
      <c r="L190" s="6">
        <v>816.48</v>
      </c>
      <c r="M190" s="6">
        <v>6843650.7400000002</v>
      </c>
      <c r="N190" s="6">
        <v>2066267.29</v>
      </c>
      <c r="O190" s="6">
        <v>179433.19</v>
      </c>
      <c r="P190" s="6">
        <v>0</v>
      </c>
      <c r="Q190" s="6">
        <v>0</v>
      </c>
      <c r="R190" s="6">
        <v>2294957.5</v>
      </c>
      <c r="S190" s="6">
        <v>1606741.57</v>
      </c>
      <c r="T190" s="6">
        <v>136471.20000000001</v>
      </c>
      <c r="U190" s="6">
        <v>2487.16</v>
      </c>
      <c r="V190" s="6">
        <v>159172.99</v>
      </c>
      <c r="W190" s="6">
        <v>448.42</v>
      </c>
      <c r="X190" s="6">
        <v>2337.8000000000002</v>
      </c>
      <c r="Y190" s="6">
        <v>408.24</v>
      </c>
      <c r="Z190" s="6">
        <v>523209.5</v>
      </c>
      <c r="AA190" s="6">
        <v>19087.78</v>
      </c>
      <c r="AB190" s="6">
        <v>45</v>
      </c>
      <c r="AC190" s="6">
        <v>907381.58</v>
      </c>
      <c r="AD190" s="6">
        <v>0</v>
      </c>
      <c r="AE190" s="6">
        <v>189027.96</v>
      </c>
      <c r="AF190" s="6">
        <v>25691.86</v>
      </c>
      <c r="AG190" s="6">
        <v>0</v>
      </c>
      <c r="AH190" s="6">
        <v>0</v>
      </c>
      <c r="AI190" s="6">
        <v>382.44</v>
      </c>
      <c r="AJ190" s="6">
        <v>0</v>
      </c>
      <c r="AK190" s="6">
        <v>83091.8</v>
      </c>
      <c r="AL190" s="6">
        <v>239288.14</v>
      </c>
      <c r="AM190" s="6">
        <v>573048.68000000005</v>
      </c>
      <c r="AN190" s="6">
        <v>0</v>
      </c>
      <c r="AO190" s="6">
        <v>373827.79</v>
      </c>
      <c r="AP190" s="224">
        <f t="shared" si="16"/>
        <v>36596023.919999994</v>
      </c>
    </row>
    <row r="191" spans="1:42" ht="15" customHeight="1" x14ac:dyDescent="0.25">
      <c r="A191" s="210" t="s">
        <v>618</v>
      </c>
      <c r="B191" s="256">
        <v>4766727.38</v>
      </c>
      <c r="C191" s="256">
        <v>11074766.359999999</v>
      </c>
      <c r="D191" s="256">
        <v>92636</v>
      </c>
      <c r="E191" s="256">
        <v>2589212.3199999998</v>
      </c>
      <c r="F191" s="256">
        <v>630961.74</v>
      </c>
      <c r="G191" s="256">
        <v>55754.2</v>
      </c>
      <c r="H191" s="256">
        <v>0</v>
      </c>
      <c r="I191" s="256">
        <v>191951.04</v>
      </c>
      <c r="J191" s="256">
        <v>3516.16</v>
      </c>
      <c r="K191" s="256">
        <v>1624295.99</v>
      </c>
      <c r="L191" s="256">
        <v>952.56</v>
      </c>
      <c r="M191" s="256">
        <v>7172535.7800000003</v>
      </c>
      <c r="N191" s="256">
        <v>2060830.48</v>
      </c>
      <c r="O191" s="256">
        <v>201949.06</v>
      </c>
      <c r="P191" s="256">
        <v>0</v>
      </c>
      <c r="Q191" s="256">
        <v>0</v>
      </c>
      <c r="R191" s="256">
        <v>2237559.7000000002</v>
      </c>
      <c r="S191" s="256">
        <v>1795989.11</v>
      </c>
      <c r="T191" s="256">
        <v>280791.83</v>
      </c>
      <c r="U191" s="256">
        <v>1297.58</v>
      </c>
      <c r="V191" s="256">
        <v>238465.38</v>
      </c>
      <c r="W191" s="256">
        <v>30</v>
      </c>
      <c r="X191" s="256">
        <v>1702.88</v>
      </c>
      <c r="Y191" s="256">
        <v>1489.92</v>
      </c>
      <c r="Z191" s="256">
        <v>535521.6</v>
      </c>
      <c r="AA191" s="256">
        <v>18306.57</v>
      </c>
      <c r="AB191" s="256">
        <v>0</v>
      </c>
      <c r="AC191" s="256">
        <v>1053337.82</v>
      </c>
      <c r="AD191" s="256">
        <v>0</v>
      </c>
      <c r="AE191" s="256">
        <v>217413.96</v>
      </c>
      <c r="AF191" s="256">
        <v>34483.89</v>
      </c>
      <c r="AG191" s="256">
        <v>0</v>
      </c>
      <c r="AH191" s="256">
        <v>0</v>
      </c>
      <c r="AI191" s="256">
        <v>389.42</v>
      </c>
      <c r="AJ191" s="256">
        <v>0</v>
      </c>
      <c r="AK191" s="256">
        <v>104515.96</v>
      </c>
      <c r="AL191" s="256">
        <v>247763.54</v>
      </c>
      <c r="AM191" s="256">
        <v>850230.24</v>
      </c>
      <c r="AN191" s="256">
        <v>0</v>
      </c>
      <c r="AO191" s="256">
        <v>373708.94</v>
      </c>
      <c r="AP191" s="279">
        <f t="shared" si="16"/>
        <v>38459087.410000004</v>
      </c>
    </row>
    <row r="192" spans="1:42" ht="15" customHeight="1" x14ac:dyDescent="0.25">
      <c r="A192" s="210" t="s">
        <v>626</v>
      </c>
      <c r="B192" s="6">
        <v>5465933.4400000004</v>
      </c>
      <c r="C192" s="6">
        <v>10686167.1</v>
      </c>
      <c r="D192" s="6">
        <v>35309.440000000002</v>
      </c>
      <c r="E192" s="6">
        <v>2485713.73</v>
      </c>
      <c r="F192" s="6">
        <v>700251.25</v>
      </c>
      <c r="G192" s="6">
        <v>56645.63</v>
      </c>
      <c r="H192" s="6">
        <v>0</v>
      </c>
      <c r="I192" s="6">
        <v>90850.48</v>
      </c>
      <c r="J192" s="6">
        <v>4045.44</v>
      </c>
      <c r="K192" s="6">
        <v>1696219.69</v>
      </c>
      <c r="L192" s="6">
        <v>0</v>
      </c>
      <c r="M192" s="6">
        <v>8265350.8600000003</v>
      </c>
      <c r="N192" s="6">
        <v>1988687.73</v>
      </c>
      <c r="O192" s="6">
        <v>200067.53</v>
      </c>
      <c r="P192" s="6">
        <v>0</v>
      </c>
      <c r="Q192" s="6">
        <v>0</v>
      </c>
      <c r="R192" s="6">
        <v>2254383.36</v>
      </c>
      <c r="S192" s="6">
        <v>2071450.6</v>
      </c>
      <c r="T192" s="6">
        <v>332122.64</v>
      </c>
      <c r="U192" s="6">
        <v>153.36000000000001</v>
      </c>
      <c r="V192" s="6">
        <v>218820.16</v>
      </c>
      <c r="W192" s="6">
        <v>2840.11</v>
      </c>
      <c r="X192" s="6">
        <v>2282.6</v>
      </c>
      <c r="Y192" s="6">
        <v>4331.84</v>
      </c>
      <c r="Z192" s="6">
        <v>601987.99</v>
      </c>
      <c r="AA192" s="6">
        <v>17271.22</v>
      </c>
      <c r="AB192" s="6">
        <v>0</v>
      </c>
      <c r="AC192" s="6">
        <v>1010839.54</v>
      </c>
      <c r="AD192" s="6">
        <v>0</v>
      </c>
      <c r="AE192" s="6">
        <v>216273.8</v>
      </c>
      <c r="AF192" s="6">
        <v>41374.44</v>
      </c>
      <c r="AG192" s="6">
        <v>312.52999999999997</v>
      </c>
      <c r="AH192" s="6">
        <v>0</v>
      </c>
      <c r="AI192" s="6">
        <v>312.52999999999997</v>
      </c>
      <c r="AJ192" s="6">
        <v>0</v>
      </c>
      <c r="AK192" s="6">
        <v>101465.48</v>
      </c>
      <c r="AL192" s="6">
        <v>219259.21</v>
      </c>
      <c r="AM192" s="6">
        <v>714817.28</v>
      </c>
      <c r="AN192" s="6">
        <v>0</v>
      </c>
      <c r="AO192" s="6">
        <v>354374.1</v>
      </c>
      <c r="AP192" s="224">
        <f t="shared" si="16"/>
        <v>39839915.109999999</v>
      </c>
    </row>
    <row r="193" spans="1:42" ht="15" customHeight="1" x14ac:dyDescent="0.25">
      <c r="A193" s="210" t="s">
        <v>628</v>
      </c>
      <c r="B193" s="256">
        <v>6670288.1900000004</v>
      </c>
      <c r="C193" s="256">
        <v>8875796.4100000001</v>
      </c>
      <c r="D193" s="256">
        <v>404847</v>
      </c>
      <c r="E193" s="256">
        <v>2546268.0699999998</v>
      </c>
      <c r="F193" s="256">
        <v>672432.6</v>
      </c>
      <c r="G193" s="256">
        <v>59408.43</v>
      </c>
      <c r="H193" s="256">
        <v>0</v>
      </c>
      <c r="I193" s="256">
        <v>334549.82</v>
      </c>
      <c r="J193" s="256">
        <v>4633.16</v>
      </c>
      <c r="K193" s="256">
        <v>1647915.28</v>
      </c>
      <c r="L193" s="256">
        <v>90.72</v>
      </c>
      <c r="M193" s="256">
        <v>8098228.04</v>
      </c>
      <c r="N193" s="256">
        <v>1973156.16</v>
      </c>
      <c r="O193" s="256">
        <v>188883.72</v>
      </c>
      <c r="P193" s="256">
        <v>0</v>
      </c>
      <c r="Q193" s="256">
        <v>0</v>
      </c>
      <c r="R193" s="256">
        <v>2420694.7000000002</v>
      </c>
      <c r="S193" s="256">
        <v>1666350.89</v>
      </c>
      <c r="T193" s="256">
        <v>239910.29</v>
      </c>
      <c r="U193" s="256">
        <v>2187.25</v>
      </c>
      <c r="V193" s="256">
        <v>261824.45</v>
      </c>
      <c r="W193" s="256">
        <v>3522.47</v>
      </c>
      <c r="X193" s="256">
        <v>1975.52</v>
      </c>
      <c r="Y193" s="256">
        <v>1969.48</v>
      </c>
      <c r="Z193" s="256">
        <v>534407.62</v>
      </c>
      <c r="AA193" s="256">
        <v>561840.91</v>
      </c>
      <c r="AB193" s="256">
        <v>249895.55</v>
      </c>
      <c r="AC193" s="256">
        <v>561840.91</v>
      </c>
      <c r="AD193" s="256">
        <v>0</v>
      </c>
      <c r="AE193" s="256">
        <v>249895.55</v>
      </c>
      <c r="AF193" s="256">
        <v>29430.07</v>
      </c>
      <c r="AG193" s="256">
        <v>0</v>
      </c>
      <c r="AH193" s="256">
        <v>0</v>
      </c>
      <c r="AI193" s="256">
        <v>1108.51</v>
      </c>
      <c r="AJ193" s="256">
        <v>0</v>
      </c>
      <c r="AK193" s="256">
        <v>106864.13</v>
      </c>
      <c r="AL193" s="256">
        <v>191750.49</v>
      </c>
      <c r="AM193" s="256">
        <v>676957.32</v>
      </c>
      <c r="AN193" s="256">
        <v>0</v>
      </c>
      <c r="AO193" s="256">
        <v>390348.88</v>
      </c>
      <c r="AP193" s="279">
        <f t="shared" si="16"/>
        <v>39629272.589999996</v>
      </c>
    </row>
    <row r="194" spans="1:42" ht="18.75" x14ac:dyDescent="0.3">
      <c r="A194" s="66" t="s">
        <v>182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9.149999999999999" customHeight="1" x14ac:dyDescent="0.3">
      <c r="A195" s="195" t="s">
        <v>631</v>
      </c>
      <c r="B195" s="68"/>
      <c r="C195" s="68"/>
      <c r="D195" s="68"/>
    </row>
  </sheetData>
  <sheetProtection algorithmName="SHA-512" hashValue="ldC2M3IyXqk75stLUt1IM8aAQYbI8JQkQV9o5obJAVCmkZ2pKFvtM7qtEDGrmMu/CySdyuyfI5rJUEUqxNNabQ==" saltValue="gV69kbf7OqUl5kMku7R1+Q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95"/>
  <sheetViews>
    <sheetView topLeftCell="AB1" zoomScaleNormal="100" workbookViewId="0">
      <pane ySplit="3" topLeftCell="A175" activePane="bottomLeft" state="frozen"/>
      <selection activeCell="A85" sqref="A85"/>
      <selection pane="bottomLeft" activeCell="AP193" sqref="AP193"/>
    </sheetView>
  </sheetViews>
  <sheetFormatPr baseColWidth="10" defaultRowHeight="15" x14ac:dyDescent="0.2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 x14ac:dyDescent="0.35">
      <c r="A1" s="299" t="s">
        <v>595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</row>
    <row r="2" spans="1:42" x14ac:dyDescent="0.25">
      <c r="A2" s="16" t="s">
        <v>109</v>
      </c>
      <c r="B2" s="17" t="s">
        <v>265</v>
      </c>
      <c r="C2" s="17" t="s">
        <v>266</v>
      </c>
      <c r="D2" s="17" t="s">
        <v>267</v>
      </c>
      <c r="E2" s="17" t="s">
        <v>268</v>
      </c>
      <c r="F2" s="17" t="s">
        <v>269</v>
      </c>
      <c r="G2" s="17" t="s">
        <v>270</v>
      </c>
      <c r="H2" s="17" t="s">
        <v>293</v>
      </c>
      <c r="I2" s="17" t="s">
        <v>271</v>
      </c>
      <c r="J2" s="17" t="s">
        <v>272</v>
      </c>
      <c r="K2" s="17" t="s">
        <v>273</v>
      </c>
      <c r="L2" s="17" t="s">
        <v>274</v>
      </c>
      <c r="M2" s="17" t="s">
        <v>275</v>
      </c>
      <c r="N2" s="17" t="s">
        <v>276</v>
      </c>
      <c r="O2" s="17" t="s">
        <v>277</v>
      </c>
      <c r="P2" s="17" t="s">
        <v>294</v>
      </c>
      <c r="Q2" s="17" t="s">
        <v>295</v>
      </c>
      <c r="R2" s="17" t="s">
        <v>278</v>
      </c>
      <c r="S2" s="17" t="s">
        <v>279</v>
      </c>
      <c r="T2" s="17" t="s">
        <v>280</v>
      </c>
      <c r="U2" s="17" t="s">
        <v>281</v>
      </c>
      <c r="V2" s="17" t="s">
        <v>282</v>
      </c>
      <c r="W2" s="17" t="s">
        <v>283</v>
      </c>
      <c r="X2" s="17" t="s">
        <v>305</v>
      </c>
      <c r="Y2" s="17" t="s">
        <v>284</v>
      </c>
      <c r="Z2" s="17" t="s">
        <v>285</v>
      </c>
      <c r="AA2" s="17" t="s">
        <v>296</v>
      </c>
      <c r="AB2" s="17" t="s">
        <v>297</v>
      </c>
      <c r="AC2" s="17" t="s">
        <v>286</v>
      </c>
      <c r="AD2" s="17" t="s">
        <v>298</v>
      </c>
      <c r="AE2" s="17" t="s">
        <v>287</v>
      </c>
      <c r="AF2" s="17" t="s">
        <v>288</v>
      </c>
      <c r="AG2" s="274" t="s">
        <v>299</v>
      </c>
      <c r="AH2" s="17" t="s">
        <v>300</v>
      </c>
      <c r="AI2" s="17" t="s">
        <v>289</v>
      </c>
      <c r="AJ2" s="17" t="s">
        <v>301</v>
      </c>
      <c r="AK2" s="17" t="s">
        <v>290</v>
      </c>
      <c r="AL2" s="17" t="s">
        <v>291</v>
      </c>
      <c r="AM2" s="17" t="s">
        <v>302</v>
      </c>
      <c r="AN2" s="17" t="s">
        <v>303</v>
      </c>
      <c r="AO2" s="17" t="s">
        <v>292</v>
      </c>
      <c r="AP2" t="s">
        <v>183</v>
      </c>
    </row>
    <row r="3" spans="1:42" s="25" customFormat="1" x14ac:dyDescent="0.25">
      <c r="A3" s="18" t="s">
        <v>110</v>
      </c>
      <c r="B3" s="79" t="s">
        <v>194</v>
      </c>
      <c r="C3" s="27" t="s">
        <v>195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522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196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 x14ac:dyDescent="0.25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 x14ac:dyDescent="0.25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 x14ac:dyDescent="0.25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 x14ac:dyDescent="0.25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 x14ac:dyDescent="0.25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 x14ac:dyDescent="0.25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 x14ac:dyDescent="0.25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 x14ac:dyDescent="0.25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 x14ac:dyDescent="0.25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 x14ac:dyDescent="0.25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 x14ac:dyDescent="0.25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 x14ac:dyDescent="0.25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 x14ac:dyDescent="0.25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 x14ac:dyDescent="0.25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 x14ac:dyDescent="0.25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 x14ac:dyDescent="0.25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 x14ac:dyDescent="0.25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 x14ac:dyDescent="0.25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 x14ac:dyDescent="0.25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 x14ac:dyDescent="0.25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 x14ac:dyDescent="0.25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 x14ac:dyDescent="0.25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 x14ac:dyDescent="0.25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 x14ac:dyDescent="0.25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 x14ac:dyDescent="0.25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 x14ac:dyDescent="0.25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 x14ac:dyDescent="0.25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 x14ac:dyDescent="0.25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 x14ac:dyDescent="0.25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 x14ac:dyDescent="0.25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 x14ac:dyDescent="0.25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 x14ac:dyDescent="0.25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 x14ac:dyDescent="0.25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 x14ac:dyDescent="0.25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 x14ac:dyDescent="0.25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 x14ac:dyDescent="0.25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 x14ac:dyDescent="0.25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 x14ac:dyDescent="0.25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 x14ac:dyDescent="0.25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 x14ac:dyDescent="0.25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 x14ac:dyDescent="0.25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 x14ac:dyDescent="0.25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 x14ac:dyDescent="0.25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 x14ac:dyDescent="0.25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 x14ac:dyDescent="0.25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 x14ac:dyDescent="0.25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 x14ac:dyDescent="0.25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 x14ac:dyDescent="0.25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 x14ac:dyDescent="0.25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 x14ac:dyDescent="0.25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 x14ac:dyDescent="0.25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 x14ac:dyDescent="0.25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 x14ac:dyDescent="0.25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 x14ac:dyDescent="0.25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 x14ac:dyDescent="0.25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 x14ac:dyDescent="0.25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 x14ac:dyDescent="0.25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 x14ac:dyDescent="0.25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 x14ac:dyDescent="0.25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 x14ac:dyDescent="0.25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 x14ac:dyDescent="0.25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 x14ac:dyDescent="0.25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 x14ac:dyDescent="0.25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 x14ac:dyDescent="0.25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 x14ac:dyDescent="0.25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 x14ac:dyDescent="0.25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 x14ac:dyDescent="0.25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 x14ac:dyDescent="0.25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 x14ac:dyDescent="0.25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 x14ac:dyDescent="0.25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 x14ac:dyDescent="0.25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 x14ac:dyDescent="0.25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 x14ac:dyDescent="0.25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 x14ac:dyDescent="0.25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 x14ac:dyDescent="0.25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 x14ac:dyDescent="0.25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 x14ac:dyDescent="0.25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 x14ac:dyDescent="0.25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 x14ac:dyDescent="0.25">
      <c r="A82" s="18" t="s">
        <v>190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 x14ac:dyDescent="0.25">
      <c r="A83" s="18" t="s">
        <v>192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 x14ac:dyDescent="0.25">
      <c r="A84" s="18" t="s">
        <v>193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 x14ac:dyDescent="0.25">
      <c r="A85" s="18" t="s">
        <v>197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 x14ac:dyDescent="0.25">
      <c r="A86" s="18" t="s">
        <v>198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 x14ac:dyDescent="0.25">
      <c r="A87" s="18" t="s">
        <v>199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 x14ac:dyDescent="0.25">
      <c r="A88" s="18" t="s">
        <v>200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 x14ac:dyDescent="0.25">
      <c r="A89" s="18" t="s">
        <v>201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 x14ac:dyDescent="0.25">
      <c r="A90" s="18" t="s">
        <v>202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 x14ac:dyDescent="0.25">
      <c r="A91" s="18" t="s">
        <v>203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 x14ac:dyDescent="0.25">
      <c r="A92" s="18" t="s">
        <v>204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 x14ac:dyDescent="0.25">
      <c r="A93" s="18" t="s">
        <v>205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 x14ac:dyDescent="0.25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 x14ac:dyDescent="0.25">
      <c r="A95" s="100" t="s">
        <v>206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 x14ac:dyDescent="0.25">
      <c r="A96" s="100" t="s">
        <v>215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 x14ac:dyDescent="0.25">
      <c r="A97" s="100" t="s">
        <v>224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 x14ac:dyDescent="0.25">
      <c r="A98" s="100" t="s">
        <v>227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 x14ac:dyDescent="0.25">
      <c r="A99" s="100" t="s">
        <v>228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 x14ac:dyDescent="0.25">
      <c r="A100" s="100" t="s">
        <v>229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 x14ac:dyDescent="0.25">
      <c r="A101" s="100" t="s">
        <v>231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 x14ac:dyDescent="0.25">
      <c r="A102" s="100" t="s">
        <v>233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 x14ac:dyDescent="0.25">
      <c r="A103" s="100" t="s">
        <v>236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 x14ac:dyDescent="0.25">
      <c r="A104" s="100" t="s">
        <v>239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 x14ac:dyDescent="0.25">
      <c r="A105" s="100" t="s">
        <v>242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 x14ac:dyDescent="0.25">
      <c r="A106" s="100" t="s">
        <v>246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 x14ac:dyDescent="0.25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 x14ac:dyDescent="0.25">
      <c r="A108" s="100" t="s">
        <v>251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 x14ac:dyDescent="0.25">
      <c r="A109" s="100" t="s">
        <v>253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 x14ac:dyDescent="0.25">
      <c r="A110" s="100" t="s">
        <v>365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 x14ac:dyDescent="0.25">
      <c r="A111" s="100" t="s">
        <v>397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 x14ac:dyDescent="0.25">
      <c r="A112" s="100" t="s">
        <v>399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 x14ac:dyDescent="0.25">
      <c r="A113" s="100" t="s">
        <v>401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 x14ac:dyDescent="0.25">
      <c r="A114" s="100" t="s">
        <v>403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 x14ac:dyDescent="0.25">
      <c r="A115" s="100" t="s">
        <v>405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 x14ac:dyDescent="0.25">
      <c r="A116" s="100" t="s">
        <v>413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 x14ac:dyDescent="0.25">
      <c r="A117" s="100" t="s">
        <v>415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 x14ac:dyDescent="0.25">
      <c r="A118" s="100" t="s">
        <v>417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 x14ac:dyDescent="0.25">
      <c r="A119" s="100" t="s">
        <v>419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 x14ac:dyDescent="0.25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 x14ac:dyDescent="0.25">
      <c r="A121" s="100" t="s">
        <v>422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 x14ac:dyDescent="0.25">
      <c r="A122" s="100" t="s">
        <v>426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 x14ac:dyDescent="0.25">
      <c r="A123" s="100" t="s">
        <v>429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 x14ac:dyDescent="0.25">
      <c r="A124" s="100" t="s">
        <v>439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 x14ac:dyDescent="0.25">
      <c r="A125" s="100" t="s">
        <v>443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 x14ac:dyDescent="0.25">
      <c r="A126" s="100" t="s">
        <v>447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 x14ac:dyDescent="0.25">
      <c r="A127" s="100" t="s">
        <v>450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 x14ac:dyDescent="0.25">
      <c r="A128" s="100" t="s">
        <v>451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 x14ac:dyDescent="0.25">
      <c r="A129" s="100" t="s">
        <v>454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 x14ac:dyDescent="0.25">
      <c r="A130" s="100" t="s">
        <v>457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 x14ac:dyDescent="0.25">
      <c r="A131" s="100" t="s">
        <v>460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 x14ac:dyDescent="0.25">
      <c r="A132" s="100" t="s">
        <v>465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 x14ac:dyDescent="0.25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 x14ac:dyDescent="0.25">
      <c r="A134" s="100" t="s">
        <v>470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 x14ac:dyDescent="0.25">
      <c r="A135" s="100" t="s">
        <v>472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 x14ac:dyDescent="0.25">
      <c r="A136" s="100" t="s">
        <v>474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 x14ac:dyDescent="0.25">
      <c r="A137" s="100" t="s">
        <v>476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 x14ac:dyDescent="0.25">
      <c r="A138" s="100" t="s">
        <v>478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75" x14ac:dyDescent="0.25">
      <c r="A139" s="100" t="s">
        <v>480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 x14ac:dyDescent="0.25">
      <c r="A140" s="100" t="s">
        <v>482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 x14ac:dyDescent="0.25">
      <c r="A141" s="100" t="s">
        <v>485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 x14ac:dyDescent="0.25">
      <c r="A142" s="100" t="s">
        <v>488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 x14ac:dyDescent="0.25">
      <c r="A143" s="100" t="s">
        <v>491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 x14ac:dyDescent="0.25">
      <c r="A144" s="100" t="s">
        <v>494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 x14ac:dyDescent="0.25">
      <c r="A145" s="100" t="s">
        <v>496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 x14ac:dyDescent="0.25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 x14ac:dyDescent="0.25">
      <c r="A147" s="100" t="s">
        <v>498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 x14ac:dyDescent="0.25">
      <c r="A148" s="100" t="s">
        <v>500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 x14ac:dyDescent="0.25">
      <c r="A149" s="100" t="s">
        <v>501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 x14ac:dyDescent="0.25">
      <c r="A150" s="100" t="s">
        <v>505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 x14ac:dyDescent="0.25">
      <c r="A151" s="100" t="s">
        <v>509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 x14ac:dyDescent="0.25">
      <c r="A152" s="100" t="s">
        <v>510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 x14ac:dyDescent="0.25">
      <c r="A153" s="100" t="s">
        <v>511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 x14ac:dyDescent="0.25">
      <c r="A154" s="100" t="s">
        <v>515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 x14ac:dyDescent="0.25">
      <c r="A155" s="100" t="s">
        <v>516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 x14ac:dyDescent="0.25">
      <c r="A156" s="100" t="s">
        <v>517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 x14ac:dyDescent="0.25">
      <c r="A157" s="100" t="s">
        <v>523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 x14ac:dyDescent="0.25">
      <c r="A158" s="100" t="s">
        <v>525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 x14ac:dyDescent="0.25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 x14ac:dyDescent="0.25">
      <c r="A160" s="100" t="s">
        <v>528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 x14ac:dyDescent="0.25">
      <c r="A161" s="100" t="s">
        <v>531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 x14ac:dyDescent="0.25">
      <c r="A162" s="100" t="s">
        <v>533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 x14ac:dyDescent="0.25">
      <c r="A163" s="100" t="s">
        <v>535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 x14ac:dyDescent="0.25">
      <c r="A164" s="100" t="s">
        <v>538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 x14ac:dyDescent="0.25">
      <c r="A165" s="100" t="s">
        <v>540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 x14ac:dyDescent="0.25">
      <c r="A166" s="100" t="s">
        <v>542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 x14ac:dyDescent="0.25">
      <c r="A167" s="100" t="s">
        <v>543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 x14ac:dyDescent="0.25">
      <c r="A168" s="100" t="s">
        <v>546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 x14ac:dyDescent="0.25">
      <c r="A169" s="100" t="s">
        <v>549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 x14ac:dyDescent="0.25">
      <c r="A170" s="100" t="s">
        <v>553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 x14ac:dyDescent="0.25">
      <c r="A171" s="100" t="s">
        <v>555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 x14ac:dyDescent="0.25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 x14ac:dyDescent="0.25">
      <c r="A173" s="100" t="s">
        <v>557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 x14ac:dyDescent="0.25">
      <c r="A174" s="100" t="s">
        <v>559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 x14ac:dyDescent="0.25">
      <c r="A175" s="100" t="s">
        <v>562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 x14ac:dyDescent="0.25">
      <c r="A176" s="100" t="s">
        <v>564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 x14ac:dyDescent="0.25">
      <c r="A177" s="100" t="s">
        <v>567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 x14ac:dyDescent="0.25">
      <c r="A178" s="100" t="s">
        <v>571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 x14ac:dyDescent="0.25">
      <c r="A179" s="100" t="s">
        <v>573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 x14ac:dyDescent="0.25">
      <c r="A180" s="100" t="s">
        <v>578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 x14ac:dyDescent="0.25">
      <c r="A181" s="100" t="s">
        <v>581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 x14ac:dyDescent="0.25">
      <c r="A182" s="100" t="s">
        <v>583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 x14ac:dyDescent="0.25">
      <c r="A183" s="100" t="s">
        <v>585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 x14ac:dyDescent="0.25">
      <c r="A184" s="100" t="s">
        <v>587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 x14ac:dyDescent="0.25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 x14ac:dyDescent="0.25">
      <c r="A186" s="100" t="s">
        <v>606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 t="shared" ref="AP186:AP193" si="17">SUM(B186:AO186)</f>
        <v>5928700.6500000013</v>
      </c>
    </row>
    <row r="187" spans="1:42" s="133" customFormat="1" x14ac:dyDescent="0.25">
      <c r="A187" s="100" t="s">
        <v>608</v>
      </c>
      <c r="B187" s="249">
        <v>1048673.8</v>
      </c>
      <c r="C187" s="249">
        <v>1247775.5</v>
      </c>
      <c r="D187" s="249">
        <v>0</v>
      </c>
      <c r="E187" s="249">
        <v>527482.28</v>
      </c>
      <c r="F187" s="249">
        <v>122621.15</v>
      </c>
      <c r="G187" s="249">
        <v>9171.43</v>
      </c>
      <c r="H187" s="249">
        <v>562.70000000000005</v>
      </c>
      <c r="I187" s="249">
        <v>174592.71</v>
      </c>
      <c r="J187" s="249">
        <v>595.88</v>
      </c>
      <c r="K187" s="249">
        <v>245539.42</v>
      </c>
      <c r="L187" s="249">
        <v>7261.52</v>
      </c>
      <c r="M187" s="249">
        <v>669187.56999999995</v>
      </c>
      <c r="N187" s="249">
        <v>280849.43</v>
      </c>
      <c r="O187" s="249">
        <v>58712.12</v>
      </c>
      <c r="P187" s="249">
        <v>0</v>
      </c>
      <c r="Q187" s="249">
        <v>0</v>
      </c>
      <c r="R187" s="249">
        <v>399005.12</v>
      </c>
      <c r="S187" s="249">
        <v>106192</v>
      </c>
      <c r="T187" s="249">
        <v>29822.34</v>
      </c>
      <c r="U187" s="249">
        <v>6560.99</v>
      </c>
      <c r="V187" s="249">
        <v>103673.15</v>
      </c>
      <c r="W187" s="249">
        <v>618.83000000000004</v>
      </c>
      <c r="X187" s="249">
        <v>12265.03</v>
      </c>
      <c r="Y187" s="249">
        <v>214.65</v>
      </c>
      <c r="Z187" s="249">
        <v>65830.89</v>
      </c>
      <c r="AA187" s="249">
        <v>49400.39</v>
      </c>
      <c r="AB187" s="249">
        <v>0</v>
      </c>
      <c r="AC187" s="249">
        <v>232821.47</v>
      </c>
      <c r="AD187" s="249">
        <v>0</v>
      </c>
      <c r="AE187" s="249">
        <v>48914.94</v>
      </c>
      <c r="AF187" s="249">
        <v>28102.85</v>
      </c>
      <c r="AG187" s="249">
        <v>0</v>
      </c>
      <c r="AH187" s="249">
        <v>0</v>
      </c>
      <c r="AI187" s="249">
        <v>724.66</v>
      </c>
      <c r="AJ187" s="249">
        <v>0</v>
      </c>
      <c r="AK187" s="249">
        <v>11223.01</v>
      </c>
      <c r="AL187" s="249">
        <v>66216.03</v>
      </c>
      <c r="AM187" s="249">
        <v>41255.339999999997</v>
      </c>
      <c r="AN187" s="249">
        <v>0</v>
      </c>
      <c r="AO187" s="249">
        <v>146135.59</v>
      </c>
      <c r="AP187" s="280">
        <f t="shared" si="17"/>
        <v>5742002.79</v>
      </c>
    </row>
    <row r="188" spans="1:42" s="133" customFormat="1" x14ac:dyDescent="0.25">
      <c r="A188" s="100" t="s">
        <v>611</v>
      </c>
      <c r="B188" s="253">
        <v>1267285.67</v>
      </c>
      <c r="C188" s="253">
        <v>1572698.18</v>
      </c>
      <c r="D188" s="253">
        <v>216.26</v>
      </c>
      <c r="E188" s="253">
        <v>583382</v>
      </c>
      <c r="F188" s="253">
        <v>169129.22</v>
      </c>
      <c r="G188" s="253">
        <v>11898.1</v>
      </c>
      <c r="H188" s="253">
        <v>0</v>
      </c>
      <c r="I188" s="253">
        <v>88819.85</v>
      </c>
      <c r="J188" s="253">
        <v>461.68</v>
      </c>
      <c r="K188" s="253">
        <v>273895.77</v>
      </c>
      <c r="L188" s="253">
        <v>5219.5600000000004</v>
      </c>
      <c r="M188" s="253">
        <v>734415.38</v>
      </c>
      <c r="N188" s="253">
        <v>311642.52</v>
      </c>
      <c r="O188" s="253">
        <v>71033.759999999995</v>
      </c>
      <c r="P188" s="253">
        <v>0</v>
      </c>
      <c r="Q188" s="253">
        <v>0</v>
      </c>
      <c r="R188" s="253">
        <v>449731.64</v>
      </c>
      <c r="S188" s="253">
        <v>133332.1</v>
      </c>
      <c r="T188" s="253">
        <v>30015.86</v>
      </c>
      <c r="U188" s="253">
        <v>7059.93</v>
      </c>
      <c r="V188" s="253">
        <v>108257.35</v>
      </c>
      <c r="W188" s="253">
        <v>356.25</v>
      </c>
      <c r="X188" s="253">
        <v>20953.740000000002</v>
      </c>
      <c r="Y188" s="253">
        <v>68.84</v>
      </c>
      <c r="Z188" s="253">
        <v>73109.119999999995</v>
      </c>
      <c r="AA188" s="253">
        <v>48546.74</v>
      </c>
      <c r="AB188" s="253">
        <v>0</v>
      </c>
      <c r="AC188" s="253">
        <v>281830.98</v>
      </c>
      <c r="AD188" s="253">
        <v>0</v>
      </c>
      <c r="AE188" s="253">
        <v>78878.64</v>
      </c>
      <c r="AF188" s="253">
        <v>33204.03</v>
      </c>
      <c r="AG188" s="253">
        <v>0</v>
      </c>
      <c r="AH188" s="253">
        <v>0</v>
      </c>
      <c r="AI188" s="253">
        <v>869.59</v>
      </c>
      <c r="AJ188" s="253">
        <v>0</v>
      </c>
      <c r="AK188" s="253">
        <v>14594.8</v>
      </c>
      <c r="AL188" s="253">
        <v>81054.95</v>
      </c>
      <c r="AM188" s="253">
        <v>45530.41</v>
      </c>
      <c r="AN188" s="253">
        <v>0</v>
      </c>
      <c r="AO188" s="253">
        <v>168617.74</v>
      </c>
      <c r="AP188" s="215">
        <f t="shared" si="17"/>
        <v>6666110.6599999983</v>
      </c>
    </row>
    <row r="189" spans="1:42" s="133" customFormat="1" x14ac:dyDescent="0.25">
      <c r="A189" s="100" t="s">
        <v>613</v>
      </c>
      <c r="B189" s="249">
        <v>1265834.45</v>
      </c>
      <c r="C189" s="249">
        <v>1511209.19</v>
      </c>
      <c r="D189" s="249">
        <v>9795.81</v>
      </c>
      <c r="E189" s="249">
        <v>502610.4</v>
      </c>
      <c r="F189" s="249">
        <v>127354.02</v>
      </c>
      <c r="G189" s="249">
        <v>13028.89</v>
      </c>
      <c r="H189" s="249">
        <v>0</v>
      </c>
      <c r="I189" s="249">
        <v>227221.81</v>
      </c>
      <c r="J189" s="249">
        <v>501.95</v>
      </c>
      <c r="K189" s="249">
        <v>262216.12</v>
      </c>
      <c r="L189" s="249">
        <v>82.51</v>
      </c>
      <c r="M189" s="249">
        <v>681843.95</v>
      </c>
      <c r="N189" s="249">
        <v>302392.51</v>
      </c>
      <c r="O189" s="249">
        <v>66629.72</v>
      </c>
      <c r="P189" s="249">
        <v>0</v>
      </c>
      <c r="Q189" s="249">
        <v>0</v>
      </c>
      <c r="R189" s="249">
        <v>425024.14</v>
      </c>
      <c r="S189" s="249">
        <v>135187.24</v>
      </c>
      <c r="T189" s="249">
        <v>7929.01</v>
      </c>
      <c r="U189" s="249">
        <v>4407.59</v>
      </c>
      <c r="V189" s="249">
        <v>80247.09</v>
      </c>
      <c r="W189" s="249">
        <v>74.11</v>
      </c>
      <c r="X189" s="249">
        <v>14730.64</v>
      </c>
      <c r="Y189" s="249">
        <v>23.6</v>
      </c>
      <c r="Z189" s="249">
        <v>75152.509999999995</v>
      </c>
      <c r="AA189" s="249">
        <v>44039.97</v>
      </c>
      <c r="AB189" s="249">
        <v>0</v>
      </c>
      <c r="AC189" s="249">
        <v>269260.96999999997</v>
      </c>
      <c r="AD189" s="249">
        <v>0</v>
      </c>
      <c r="AE189" s="249">
        <v>48923.56</v>
      </c>
      <c r="AF189" s="249">
        <v>29656.18</v>
      </c>
      <c r="AG189" s="249">
        <v>0</v>
      </c>
      <c r="AH189" s="249">
        <v>0</v>
      </c>
      <c r="AI189" s="249">
        <v>335.07</v>
      </c>
      <c r="AJ189" s="249">
        <v>0</v>
      </c>
      <c r="AK189" s="249">
        <v>15590.98</v>
      </c>
      <c r="AL189" s="249">
        <v>93982.36</v>
      </c>
      <c r="AM189" s="249">
        <v>34951.089999999997</v>
      </c>
      <c r="AN189" s="249">
        <v>0</v>
      </c>
      <c r="AO189" s="249">
        <v>167457.67000000001</v>
      </c>
      <c r="AP189" s="280">
        <f t="shared" si="17"/>
        <v>6417695.1099999975</v>
      </c>
    </row>
    <row r="190" spans="1:42" s="133" customFormat="1" x14ac:dyDescent="0.25">
      <c r="A190" s="100" t="s">
        <v>615</v>
      </c>
      <c r="B190" s="253">
        <v>1263720.19</v>
      </c>
      <c r="C190" s="253">
        <v>1550758.22</v>
      </c>
      <c r="D190" s="253">
        <v>0</v>
      </c>
      <c r="E190" s="253">
        <v>523529.15</v>
      </c>
      <c r="F190" s="253">
        <v>142879.48000000001</v>
      </c>
      <c r="G190" s="253">
        <v>14918.48</v>
      </c>
      <c r="H190" s="253">
        <v>0</v>
      </c>
      <c r="I190" s="253">
        <v>116018.87</v>
      </c>
      <c r="J190" s="253">
        <v>537.97</v>
      </c>
      <c r="K190" s="253">
        <v>263361.63</v>
      </c>
      <c r="L190" s="253">
        <v>162.87</v>
      </c>
      <c r="M190" s="253">
        <v>771325.51</v>
      </c>
      <c r="N190" s="253">
        <v>335854.71</v>
      </c>
      <c r="O190" s="253">
        <v>87398.42</v>
      </c>
      <c r="P190" s="253">
        <v>0</v>
      </c>
      <c r="Q190" s="253">
        <v>0</v>
      </c>
      <c r="R190" s="253">
        <v>451243.78</v>
      </c>
      <c r="S190" s="253">
        <v>150404.04999999999</v>
      </c>
      <c r="T190" s="253">
        <v>10681.51</v>
      </c>
      <c r="U190" s="253">
        <v>2156.4499999999998</v>
      </c>
      <c r="V190" s="253">
        <v>61456.35</v>
      </c>
      <c r="W190" s="253">
        <v>133.52000000000001</v>
      </c>
      <c r="X190" s="253">
        <v>18340.53</v>
      </c>
      <c r="Y190" s="253">
        <v>110.22</v>
      </c>
      <c r="Z190" s="253">
        <v>84014.66</v>
      </c>
      <c r="AA190" s="253">
        <v>53131.65</v>
      </c>
      <c r="AB190" s="253">
        <v>32.520000000000003</v>
      </c>
      <c r="AC190" s="253">
        <v>281830.65999999997</v>
      </c>
      <c r="AD190" s="253">
        <v>0</v>
      </c>
      <c r="AE190" s="253">
        <v>62390.17</v>
      </c>
      <c r="AF190" s="253">
        <v>36100.800000000003</v>
      </c>
      <c r="AG190" s="253">
        <v>0</v>
      </c>
      <c r="AH190" s="253">
        <v>0</v>
      </c>
      <c r="AI190" s="253">
        <v>307.07</v>
      </c>
      <c r="AJ190" s="253">
        <v>0</v>
      </c>
      <c r="AK190" s="253">
        <v>16681.66</v>
      </c>
      <c r="AL190" s="253">
        <v>89621.56</v>
      </c>
      <c r="AM190" s="253">
        <v>96985.13</v>
      </c>
      <c r="AN190" s="253">
        <v>0</v>
      </c>
      <c r="AO190" s="253">
        <v>182780.03</v>
      </c>
      <c r="AP190" s="215">
        <f t="shared" si="17"/>
        <v>6668867.8199999994</v>
      </c>
    </row>
    <row r="191" spans="1:42" s="133" customFormat="1" x14ac:dyDescent="0.25">
      <c r="A191" s="100" t="s">
        <v>617</v>
      </c>
      <c r="B191" s="249">
        <v>1171053.5900000001</v>
      </c>
      <c r="C191" s="249">
        <v>1596227.63</v>
      </c>
      <c r="D191" s="249">
        <v>20205.57</v>
      </c>
      <c r="E191" s="249">
        <v>517970.72</v>
      </c>
      <c r="F191" s="249">
        <v>138426.28</v>
      </c>
      <c r="G191" s="249">
        <v>10925.56</v>
      </c>
      <c r="H191" s="249">
        <v>0</v>
      </c>
      <c r="I191" s="249">
        <v>144458.84</v>
      </c>
      <c r="J191" s="249">
        <v>693.55</v>
      </c>
      <c r="K191" s="249">
        <v>296299.12</v>
      </c>
      <c r="L191" s="249">
        <v>191.68</v>
      </c>
      <c r="M191" s="249">
        <v>813486.51</v>
      </c>
      <c r="N191" s="249">
        <v>338242.75</v>
      </c>
      <c r="O191" s="249">
        <v>97486.45</v>
      </c>
      <c r="P191" s="249">
        <v>0</v>
      </c>
      <c r="Q191" s="249">
        <v>0</v>
      </c>
      <c r="R191" s="249">
        <v>444418.82</v>
      </c>
      <c r="S191" s="249">
        <v>164325.76000000001</v>
      </c>
      <c r="T191" s="249">
        <v>18813.95</v>
      </c>
      <c r="U191" s="249">
        <v>1442.31</v>
      </c>
      <c r="V191" s="249">
        <v>96814.57</v>
      </c>
      <c r="W191" s="249">
        <v>36.21</v>
      </c>
      <c r="X191" s="249">
        <v>14348.98</v>
      </c>
      <c r="Y191" s="249">
        <v>364.31</v>
      </c>
      <c r="Z191" s="249">
        <v>83632.42</v>
      </c>
      <c r="AA191" s="249">
        <v>49296.42</v>
      </c>
      <c r="AB191" s="249">
        <v>0</v>
      </c>
      <c r="AC191" s="249">
        <v>336367.14</v>
      </c>
      <c r="AD191" s="249">
        <v>0</v>
      </c>
      <c r="AE191" s="249">
        <v>71002.31</v>
      </c>
      <c r="AF191" s="249">
        <v>35884.480000000003</v>
      </c>
      <c r="AG191" s="249">
        <v>0</v>
      </c>
      <c r="AH191" s="249">
        <v>0</v>
      </c>
      <c r="AI191" s="249">
        <v>248.49</v>
      </c>
      <c r="AJ191" s="249">
        <v>0</v>
      </c>
      <c r="AK191" s="249">
        <v>20616.84</v>
      </c>
      <c r="AL191" s="249">
        <v>87848.68</v>
      </c>
      <c r="AM191" s="249">
        <v>144623.54</v>
      </c>
      <c r="AN191" s="249">
        <v>0</v>
      </c>
      <c r="AO191" s="249">
        <v>180416.04</v>
      </c>
      <c r="AP191" s="280">
        <f t="shared" si="17"/>
        <v>6896169.5199999996</v>
      </c>
    </row>
    <row r="192" spans="1:42" s="133" customFormat="1" x14ac:dyDescent="0.25">
      <c r="A192" s="100" t="s">
        <v>625</v>
      </c>
      <c r="B192" s="253">
        <v>1295046.22</v>
      </c>
      <c r="C192" s="253">
        <v>1553241.48</v>
      </c>
      <c r="D192" s="253">
        <v>7189.26</v>
      </c>
      <c r="E192" s="253">
        <v>487640.33</v>
      </c>
      <c r="F192" s="253">
        <v>157377.78</v>
      </c>
      <c r="G192" s="253">
        <v>11377.4</v>
      </c>
      <c r="H192" s="253">
        <v>0</v>
      </c>
      <c r="I192" s="253">
        <v>114175.35</v>
      </c>
      <c r="J192" s="253">
        <v>951.45</v>
      </c>
      <c r="K192" s="253">
        <v>297039.90999999997</v>
      </c>
      <c r="L192" s="253">
        <v>0</v>
      </c>
      <c r="M192" s="253">
        <v>886376.46</v>
      </c>
      <c r="N192" s="253">
        <v>328234.77</v>
      </c>
      <c r="O192" s="253">
        <v>97781.94</v>
      </c>
      <c r="P192" s="253">
        <v>0</v>
      </c>
      <c r="Q192" s="253">
        <v>0</v>
      </c>
      <c r="R192" s="253">
        <v>440121.25</v>
      </c>
      <c r="S192" s="253">
        <v>184738.91</v>
      </c>
      <c r="T192" s="253">
        <v>21327.08</v>
      </c>
      <c r="U192" s="297">
        <v>117.77</v>
      </c>
      <c r="V192" s="253">
        <v>88226.35</v>
      </c>
      <c r="W192" s="253">
        <v>281.62</v>
      </c>
      <c r="X192" s="253">
        <v>19389.88</v>
      </c>
      <c r="Y192" s="253">
        <v>1075.58</v>
      </c>
      <c r="Z192" s="253">
        <v>86189.32</v>
      </c>
      <c r="AA192" s="253">
        <v>50947.45</v>
      </c>
      <c r="AB192" s="253">
        <v>0</v>
      </c>
      <c r="AC192" s="253">
        <v>328788.17</v>
      </c>
      <c r="AD192" s="253">
        <v>0</v>
      </c>
      <c r="AE192" s="253">
        <v>69185.13</v>
      </c>
      <c r="AF192" s="253">
        <v>30011.29</v>
      </c>
      <c r="AG192" s="253">
        <v>153.49</v>
      </c>
      <c r="AH192" s="253">
        <v>0</v>
      </c>
      <c r="AI192" s="253">
        <v>312.52999999999997</v>
      </c>
      <c r="AJ192" s="253">
        <v>0</v>
      </c>
      <c r="AK192" s="253">
        <v>20056.22</v>
      </c>
      <c r="AL192" s="253">
        <v>77610.850000000006</v>
      </c>
      <c r="AM192" s="253">
        <v>121542.89</v>
      </c>
      <c r="AN192" s="253">
        <v>0</v>
      </c>
      <c r="AO192" s="253">
        <v>178717.4</v>
      </c>
      <c r="AP192" s="215">
        <f t="shared" si="17"/>
        <v>6955225.5300000003</v>
      </c>
    </row>
    <row r="193" spans="1:42" s="133" customFormat="1" x14ac:dyDescent="0.25">
      <c r="A193" s="100" t="s">
        <v>627</v>
      </c>
      <c r="B193" s="249">
        <v>1683664.61</v>
      </c>
      <c r="C193" s="249">
        <v>1324181.0900000001</v>
      </c>
      <c r="D193" s="249">
        <v>81185.149999999994</v>
      </c>
      <c r="E193" s="249">
        <v>491330.82</v>
      </c>
      <c r="F193" s="249">
        <v>147635.9</v>
      </c>
      <c r="G193" s="249">
        <v>12216.7</v>
      </c>
      <c r="H193" s="249">
        <v>0</v>
      </c>
      <c r="I193" s="249">
        <v>464946.94</v>
      </c>
      <c r="J193" s="249">
        <v>974.73</v>
      </c>
      <c r="K193" s="249">
        <v>303264.98</v>
      </c>
      <c r="L193" s="249">
        <v>17.78</v>
      </c>
      <c r="M193" s="249">
        <v>838732.5</v>
      </c>
      <c r="N193" s="249">
        <v>327555.92</v>
      </c>
      <c r="O193" s="249">
        <v>83765.67</v>
      </c>
      <c r="P193" s="249">
        <v>0</v>
      </c>
      <c r="Q193" s="249">
        <v>0</v>
      </c>
      <c r="R193" s="249">
        <v>481666.54</v>
      </c>
      <c r="S193" s="249">
        <v>154242.42000000001</v>
      </c>
      <c r="T193" s="249">
        <v>16866.46</v>
      </c>
      <c r="U193" s="249">
        <v>2246.9</v>
      </c>
      <c r="V193" s="249">
        <v>106623.9</v>
      </c>
      <c r="W193" s="249">
        <v>399.37</v>
      </c>
      <c r="X193" s="249">
        <v>18468.14</v>
      </c>
      <c r="Y193" s="249">
        <v>446.91</v>
      </c>
      <c r="Z193" s="249">
        <v>79154.97</v>
      </c>
      <c r="AA193" s="249">
        <v>196285.8</v>
      </c>
      <c r="AB193" s="249">
        <v>77296.58</v>
      </c>
      <c r="AC193" s="249">
        <v>196285.8</v>
      </c>
      <c r="AD193" s="249">
        <v>0</v>
      </c>
      <c r="AE193" s="249">
        <v>77296.58</v>
      </c>
      <c r="AF193" s="249">
        <v>30087.66</v>
      </c>
      <c r="AG193" s="249">
        <v>0</v>
      </c>
      <c r="AH193" s="249">
        <v>0</v>
      </c>
      <c r="AI193" s="249">
        <v>478.97</v>
      </c>
      <c r="AJ193" s="249">
        <v>0</v>
      </c>
      <c r="AK193" s="249">
        <v>21068.05</v>
      </c>
      <c r="AL193" s="249">
        <v>62118.13</v>
      </c>
      <c r="AM193" s="249">
        <v>114937.55</v>
      </c>
      <c r="AN193" s="249">
        <v>0</v>
      </c>
      <c r="AO193" s="249">
        <v>190237.68</v>
      </c>
      <c r="AP193" s="280">
        <f t="shared" si="17"/>
        <v>7585681.1999999993</v>
      </c>
    </row>
    <row r="194" spans="1:42" ht="18.75" x14ac:dyDescent="0.3">
      <c r="A194" s="69" t="s">
        <v>182</v>
      </c>
      <c r="B194" s="67"/>
      <c r="C194" s="67"/>
      <c r="D194" s="67"/>
    </row>
    <row r="195" spans="1:42" ht="18.75" x14ac:dyDescent="0.3">
      <c r="A195" s="195" t="s">
        <v>630</v>
      </c>
      <c r="B195" s="67"/>
      <c r="C195" s="67"/>
      <c r="D195" s="67"/>
    </row>
  </sheetData>
  <sheetProtection algorithmName="SHA-512" hashValue="g3Wa8ryjyHXhi8Ee1dBb9fxIy04lamRsoXWtxsT6c0UNyyBfVOPEABGxvTYn4PEQOw/UqGoHilZiQ02wOjiKpg==" saltValue="JqxVtUZoCmPsYBhkEeL7Ag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94"/>
  <sheetViews>
    <sheetView zoomScaleNormal="100" workbookViewId="0">
      <pane ySplit="3" topLeftCell="A166" activePane="bottomLeft" state="frozen"/>
      <selection activeCell="A85" sqref="A85"/>
      <selection pane="bottomLeft" activeCell="AR197" sqref="AR197"/>
    </sheetView>
  </sheetViews>
  <sheetFormatPr baseColWidth="10" defaultRowHeight="15" x14ac:dyDescent="0.2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7.28515625" customWidth="1"/>
    <col min="23" max="23" width="14.28515625" customWidth="1"/>
    <col min="24" max="25" width="12.7109375" customWidth="1"/>
    <col min="26" max="26" width="12.42578125" customWidth="1"/>
    <col min="27" max="27" width="13.42578125" customWidth="1"/>
    <col min="28" max="28" width="16.4257812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4" max="44" width="13.710937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 x14ac:dyDescent="0.35">
      <c r="A1" s="299" t="s">
        <v>596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</row>
    <row r="2" spans="1:47" x14ac:dyDescent="0.25">
      <c r="A2" s="2" t="s">
        <v>109</v>
      </c>
      <c r="B2" s="173" t="s">
        <v>569</v>
      </c>
      <c r="C2" s="5" t="s">
        <v>306</v>
      </c>
      <c r="D2" s="5" t="s">
        <v>333</v>
      </c>
      <c r="E2" s="5" t="s">
        <v>307</v>
      </c>
      <c r="F2" s="3" t="s">
        <v>334</v>
      </c>
      <c r="G2" s="3" t="s">
        <v>308</v>
      </c>
      <c r="H2" s="3" t="s">
        <v>309</v>
      </c>
      <c r="I2" s="3" t="s">
        <v>335</v>
      </c>
      <c r="J2" s="3" t="s">
        <v>310</v>
      </c>
      <c r="K2" s="3" t="s">
        <v>311</v>
      </c>
      <c r="L2" s="136" t="s">
        <v>312</v>
      </c>
      <c r="M2" s="72" t="s">
        <v>313</v>
      </c>
      <c r="N2" s="3" t="s">
        <v>428</v>
      </c>
      <c r="O2" s="3" t="s">
        <v>314</v>
      </c>
      <c r="P2" s="3" t="s">
        <v>315</v>
      </c>
      <c r="Q2" s="3" t="s">
        <v>425</v>
      </c>
      <c r="R2" s="3" t="s">
        <v>317</v>
      </c>
      <c r="S2" s="3" t="s">
        <v>318</v>
      </c>
      <c r="T2" s="3" t="s">
        <v>319</v>
      </c>
      <c r="U2" s="3" t="s">
        <v>446</v>
      </c>
      <c r="V2" s="3" t="s">
        <v>320</v>
      </c>
      <c r="W2" s="3" t="s">
        <v>363</v>
      </c>
      <c r="X2" s="3" t="s">
        <v>321</v>
      </c>
      <c r="Y2" s="3" t="s">
        <v>322</v>
      </c>
      <c r="Z2" s="3" t="s">
        <v>323</v>
      </c>
      <c r="AA2" s="3" t="s">
        <v>324</v>
      </c>
      <c r="AB2" s="3" t="s">
        <v>325</v>
      </c>
      <c r="AC2" s="3" t="s">
        <v>407</v>
      </c>
      <c r="AD2" s="3" t="s">
        <v>408</v>
      </c>
      <c r="AE2" s="3" t="s">
        <v>409</v>
      </c>
      <c r="AF2" s="3" t="s">
        <v>410</v>
      </c>
      <c r="AG2" s="3" t="s">
        <v>411</v>
      </c>
      <c r="AH2" s="3" t="s">
        <v>412</v>
      </c>
      <c r="AI2" s="3" t="s">
        <v>341</v>
      </c>
      <c r="AJ2" s="3" t="s">
        <v>340</v>
      </c>
      <c r="AK2" s="72" t="s">
        <v>326</v>
      </c>
      <c r="AL2" s="136" t="s">
        <v>327</v>
      </c>
      <c r="AM2" s="136" t="s">
        <v>328</v>
      </c>
      <c r="AN2" s="3" t="s">
        <v>329</v>
      </c>
      <c r="AO2" s="136" t="s">
        <v>339</v>
      </c>
      <c r="AP2" s="136" t="s">
        <v>330</v>
      </c>
      <c r="AQ2" s="136" t="s">
        <v>331</v>
      </c>
      <c r="AR2" s="3" t="s">
        <v>338</v>
      </c>
      <c r="AS2" s="72" t="s">
        <v>337</v>
      </c>
      <c r="AT2" s="3" t="s">
        <v>332</v>
      </c>
      <c r="AU2" s="4" t="s">
        <v>108</v>
      </c>
    </row>
    <row r="3" spans="1:47" s="25" customFormat="1" x14ac:dyDescent="0.25">
      <c r="A3" s="135" t="s">
        <v>110</v>
      </c>
      <c r="B3" s="65" t="s">
        <v>191</v>
      </c>
      <c r="C3" s="196" t="s">
        <v>421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 x14ac:dyDescent="0.25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 x14ac:dyDescent="0.25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 x14ac:dyDescent="0.25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 x14ac:dyDescent="0.25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 x14ac:dyDescent="0.25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 x14ac:dyDescent="0.25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 x14ac:dyDescent="0.25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 x14ac:dyDescent="0.25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 x14ac:dyDescent="0.25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 x14ac:dyDescent="0.25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 x14ac:dyDescent="0.25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 x14ac:dyDescent="0.25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 x14ac:dyDescent="0.25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 x14ac:dyDescent="0.25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 x14ac:dyDescent="0.25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 x14ac:dyDescent="0.25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 x14ac:dyDescent="0.25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 x14ac:dyDescent="0.25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 x14ac:dyDescent="0.25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 x14ac:dyDescent="0.25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 x14ac:dyDescent="0.25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 x14ac:dyDescent="0.25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 x14ac:dyDescent="0.25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 x14ac:dyDescent="0.25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 x14ac:dyDescent="0.25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 x14ac:dyDescent="0.25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 x14ac:dyDescent="0.25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 x14ac:dyDescent="0.25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 x14ac:dyDescent="0.25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 x14ac:dyDescent="0.25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 x14ac:dyDescent="0.25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 x14ac:dyDescent="0.25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 x14ac:dyDescent="0.25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 x14ac:dyDescent="0.25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 x14ac:dyDescent="0.25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 x14ac:dyDescent="0.25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 x14ac:dyDescent="0.25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 x14ac:dyDescent="0.25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 x14ac:dyDescent="0.25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 x14ac:dyDescent="0.25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 x14ac:dyDescent="0.25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 x14ac:dyDescent="0.25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 x14ac:dyDescent="0.25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 x14ac:dyDescent="0.25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 x14ac:dyDescent="0.25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 x14ac:dyDescent="0.25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 x14ac:dyDescent="0.25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 x14ac:dyDescent="0.25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 x14ac:dyDescent="0.25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 x14ac:dyDescent="0.25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 x14ac:dyDescent="0.25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 x14ac:dyDescent="0.25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 x14ac:dyDescent="0.25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 x14ac:dyDescent="0.25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 x14ac:dyDescent="0.25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 x14ac:dyDescent="0.25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 x14ac:dyDescent="0.25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 x14ac:dyDescent="0.25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 x14ac:dyDescent="0.25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 x14ac:dyDescent="0.25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 x14ac:dyDescent="0.25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 x14ac:dyDescent="0.25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 x14ac:dyDescent="0.25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 x14ac:dyDescent="0.25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 x14ac:dyDescent="0.25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 x14ac:dyDescent="0.25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 x14ac:dyDescent="0.25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 x14ac:dyDescent="0.25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 x14ac:dyDescent="0.25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 x14ac:dyDescent="0.25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 x14ac:dyDescent="0.25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 x14ac:dyDescent="0.25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 x14ac:dyDescent="0.25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 x14ac:dyDescent="0.25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 x14ac:dyDescent="0.25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 x14ac:dyDescent="0.25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 x14ac:dyDescent="0.25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 x14ac:dyDescent="0.25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 x14ac:dyDescent="0.25">
      <c r="A82" s="4" t="s">
        <v>190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 x14ac:dyDescent="0.25">
      <c r="A83" s="4" t="s">
        <v>192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 x14ac:dyDescent="0.25">
      <c r="A84" s="4" t="s">
        <v>193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 x14ac:dyDescent="0.25">
      <c r="A85" s="4" t="s">
        <v>197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 x14ac:dyDescent="0.25">
      <c r="A86" s="4" t="s">
        <v>198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 x14ac:dyDescent="0.25">
      <c r="A87" s="4" t="s">
        <v>199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 x14ac:dyDescent="0.25">
      <c r="A88" s="4" t="s">
        <v>200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 x14ac:dyDescent="0.25">
      <c r="A89" s="4" t="s">
        <v>201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 x14ac:dyDescent="0.25">
      <c r="A90" s="4" t="s">
        <v>202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 x14ac:dyDescent="0.25">
      <c r="A91" s="4" t="s">
        <v>203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 x14ac:dyDescent="0.25">
      <c r="A92" s="4" t="s">
        <v>204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 x14ac:dyDescent="0.3">
      <c r="A93" s="4" t="s">
        <v>205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.75" thickTop="1" x14ac:dyDescent="0.25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 x14ac:dyDescent="0.25">
      <c r="A95" s="93" t="s">
        <v>206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208</v>
      </c>
      <c r="S95" s="94" t="s">
        <v>209</v>
      </c>
      <c r="T95" s="94">
        <v>106687.73</v>
      </c>
      <c r="U95" s="94">
        <v>0</v>
      </c>
      <c r="V95" s="94" t="s">
        <v>210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211</v>
      </c>
      <c r="AD95" s="94" t="s">
        <v>212</v>
      </c>
      <c r="AE95" s="94" t="s">
        <v>213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214</v>
      </c>
    </row>
    <row r="96" spans="1:47" x14ac:dyDescent="0.25">
      <c r="A96" s="93" t="s">
        <v>215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217</v>
      </c>
      <c r="S96" s="81" t="s">
        <v>218</v>
      </c>
      <c r="T96" s="81">
        <v>131518.92000000001</v>
      </c>
      <c r="U96" s="81">
        <v>476.28</v>
      </c>
      <c r="V96" s="81" t="s">
        <v>219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220</v>
      </c>
      <c r="AD96" s="81" t="s">
        <v>221</v>
      </c>
      <c r="AE96" s="81" t="s">
        <v>222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223</v>
      </c>
    </row>
    <row r="97" spans="1:50" x14ac:dyDescent="0.25">
      <c r="A97" s="93" t="s">
        <v>224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 x14ac:dyDescent="0.25">
      <c r="A98" s="93" t="s">
        <v>227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 x14ac:dyDescent="0.25">
      <c r="A99" s="93" t="s">
        <v>228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 x14ac:dyDescent="0.25">
      <c r="A100" s="93" t="s">
        <v>229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 x14ac:dyDescent="0.25">
      <c r="A101" s="93" t="s">
        <v>231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 x14ac:dyDescent="0.25">
      <c r="A102" s="93" t="s">
        <v>233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 x14ac:dyDescent="0.25">
      <c r="A103" s="93" t="s">
        <v>236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 x14ac:dyDescent="0.25">
      <c r="A104" s="93" t="s">
        <v>239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 x14ac:dyDescent="0.25">
      <c r="A105" s="93" t="s">
        <v>242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 x14ac:dyDescent="0.3">
      <c r="A106" s="93" t="s">
        <v>246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 x14ac:dyDescent="0.25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 x14ac:dyDescent="0.25">
      <c r="A108" s="48" t="s">
        <v>251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 x14ac:dyDescent="0.25">
      <c r="A109" s="140" t="s">
        <v>253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 x14ac:dyDescent="0.25">
      <c r="A110" s="140" t="s">
        <v>365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 x14ac:dyDescent="0.25">
      <c r="A111" s="140" t="s">
        <v>397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 x14ac:dyDescent="0.25">
      <c r="A112" s="140" t="s">
        <v>399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 x14ac:dyDescent="0.25">
      <c r="A113" s="140" t="s">
        <v>401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 x14ac:dyDescent="0.25">
      <c r="A114" s="140" t="s">
        <v>403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 x14ac:dyDescent="0.25">
      <c r="A115" s="140" t="s">
        <v>405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 x14ac:dyDescent="0.25">
      <c r="A116" s="140" t="s">
        <v>413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 x14ac:dyDescent="0.25">
      <c r="A117" s="140" t="s">
        <v>415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 x14ac:dyDescent="0.25">
      <c r="A118" s="140" t="s">
        <v>417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 x14ac:dyDescent="0.25">
      <c r="A119" s="140" t="s">
        <v>419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 x14ac:dyDescent="0.25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 x14ac:dyDescent="0.25">
      <c r="A121" s="140" t="s">
        <v>422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 x14ac:dyDescent="0.25">
      <c r="A122" s="140" t="s">
        <v>426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 x14ac:dyDescent="0.25">
      <c r="A123" s="140" t="s">
        <v>429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 x14ac:dyDescent="0.25">
      <c r="A124" s="140" t="s">
        <v>439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 x14ac:dyDescent="0.25">
      <c r="A125" s="140" t="s">
        <v>443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 x14ac:dyDescent="0.25">
      <c r="A126" s="140" t="s">
        <v>447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 x14ac:dyDescent="0.25">
      <c r="A127" s="140" t="s">
        <v>450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 x14ac:dyDescent="0.25">
      <c r="A128" s="140" t="s">
        <v>451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 x14ac:dyDescent="0.25">
      <c r="A129" s="140" t="s">
        <v>454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 x14ac:dyDescent="0.25">
      <c r="A130" s="140" t="s">
        <v>457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 x14ac:dyDescent="0.25">
      <c r="A131" s="140" t="s">
        <v>460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 x14ac:dyDescent="0.25">
      <c r="A132" s="140" t="s">
        <v>465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 x14ac:dyDescent="0.25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 x14ac:dyDescent="0.25">
      <c r="A134" s="143" t="s">
        <v>470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 x14ac:dyDescent="0.25">
      <c r="A135" s="143" t="s">
        <v>472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 x14ac:dyDescent="0.25">
      <c r="A136" s="143" t="s">
        <v>474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 x14ac:dyDescent="0.25">
      <c r="A137" s="143" t="s">
        <v>476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 x14ac:dyDescent="0.25">
      <c r="A138" s="143" t="s">
        <v>478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 x14ac:dyDescent="0.25">
      <c r="A139" s="143" t="s">
        <v>480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 x14ac:dyDescent="0.25">
      <c r="A140" s="143" t="s">
        <v>482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484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 x14ac:dyDescent="0.25">
      <c r="A141" s="143" t="s">
        <v>485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 x14ac:dyDescent="0.25">
      <c r="A142" s="143" t="s">
        <v>488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490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 x14ac:dyDescent="0.25">
      <c r="A143" s="143" t="s">
        <v>491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 x14ac:dyDescent="0.25">
      <c r="A144" s="143" t="s">
        <v>494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 x14ac:dyDescent="0.25">
      <c r="A145" s="143" t="s">
        <v>496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 x14ac:dyDescent="0.25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 x14ac:dyDescent="0.25">
      <c r="A147" s="143" t="s">
        <v>498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 x14ac:dyDescent="0.25">
      <c r="A148" s="143" t="s">
        <v>500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 x14ac:dyDescent="0.25">
      <c r="A149" s="143" t="s">
        <v>501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 x14ac:dyDescent="0.25">
      <c r="A150" s="143" t="s">
        <v>505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 x14ac:dyDescent="0.25">
      <c r="A151" s="143" t="s">
        <v>509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 x14ac:dyDescent="0.25">
      <c r="A152" s="143" t="s">
        <v>510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 x14ac:dyDescent="0.25">
      <c r="A153" s="143" t="s">
        <v>511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 x14ac:dyDescent="0.25">
      <c r="A154" s="143" t="s">
        <v>515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 x14ac:dyDescent="0.25">
      <c r="A155" s="143" t="s">
        <v>516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 x14ac:dyDescent="0.25">
      <c r="A156" s="143" t="s">
        <v>517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 x14ac:dyDescent="0.25">
      <c r="A157" s="143" t="s">
        <v>523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 x14ac:dyDescent="0.25">
      <c r="A158" s="143" t="s">
        <v>525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527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 x14ac:dyDescent="0.25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 x14ac:dyDescent="0.25">
      <c r="A160" s="143" t="s">
        <v>528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530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 x14ac:dyDescent="0.25">
      <c r="A161" s="143" t="s">
        <v>531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 x14ac:dyDescent="0.25">
      <c r="A162" s="143" t="s">
        <v>533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 x14ac:dyDescent="0.25">
      <c r="A163" s="143" t="s">
        <v>535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537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 x14ac:dyDescent="0.25">
      <c r="A164" s="143" t="s">
        <v>538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 x14ac:dyDescent="0.25">
      <c r="A165" s="143" t="s">
        <v>540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 x14ac:dyDescent="0.25">
      <c r="A166" s="143" t="s">
        <v>542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 x14ac:dyDescent="0.25">
      <c r="A167" s="143" t="s">
        <v>543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 x14ac:dyDescent="0.25">
      <c r="A168" s="143" t="s">
        <v>546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548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 x14ac:dyDescent="0.25">
      <c r="A169" s="143" t="s">
        <v>549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552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 x14ac:dyDescent="0.25">
      <c r="A170" s="143" t="s">
        <v>553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 x14ac:dyDescent="0.25">
      <c r="A171" s="143" t="s">
        <v>555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 x14ac:dyDescent="0.25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 x14ac:dyDescent="0.25">
      <c r="A173" s="143" t="s">
        <v>557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 x14ac:dyDescent="0.25">
      <c r="A174" s="143" t="s">
        <v>559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 x14ac:dyDescent="0.25">
      <c r="A175" s="143" t="s">
        <v>562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 x14ac:dyDescent="0.25">
      <c r="A176" s="143" t="s">
        <v>564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 x14ac:dyDescent="0.25">
      <c r="A177" s="143" t="s">
        <v>567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 x14ac:dyDescent="0.25">
      <c r="A178" s="143" t="s">
        <v>571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 x14ac:dyDescent="0.25">
      <c r="A179" s="143" t="s">
        <v>573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576</v>
      </c>
      <c r="M179" s="258" t="s">
        <v>577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 x14ac:dyDescent="0.25">
      <c r="A180" s="143" t="s">
        <v>578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580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 x14ac:dyDescent="0.25">
      <c r="A181" s="143" t="s">
        <v>581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 x14ac:dyDescent="0.25">
      <c r="A182" s="143" t="s">
        <v>583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 x14ac:dyDescent="0.25">
      <c r="A183" s="143" t="s">
        <v>585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 x14ac:dyDescent="0.25">
      <c r="A184" s="143" t="s">
        <v>587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 t="s">
        <v>589</v>
      </c>
      <c r="M184" s="253" t="s">
        <v>590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18923971.339999996</v>
      </c>
    </row>
    <row r="185" spans="1:47" s="133" customFormat="1" x14ac:dyDescent="0.25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50683767.459999993</v>
      </c>
      <c r="M185" s="122">
        <f t="shared" si="82"/>
        <v>57351270.069999993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303795793.0399999</v>
      </c>
    </row>
    <row r="186" spans="1:47" s="133" customFormat="1" x14ac:dyDescent="0.25">
      <c r="A186" s="143" t="s">
        <v>606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 t="shared" ref="AU186:AU193" si="83">SUM(B186:AT186)</f>
        <v>29573260.459999993</v>
      </c>
    </row>
    <row r="187" spans="1:47" s="133" customFormat="1" x14ac:dyDescent="0.25">
      <c r="A187" s="143" t="s">
        <v>608</v>
      </c>
      <c r="B187" s="258">
        <v>370972.07</v>
      </c>
      <c r="C187" s="258">
        <v>1140</v>
      </c>
      <c r="D187" s="258">
        <v>0</v>
      </c>
      <c r="E187" s="258">
        <v>4709.95</v>
      </c>
      <c r="F187" s="258">
        <v>2595.1</v>
      </c>
      <c r="G187" s="258">
        <v>12727.99</v>
      </c>
      <c r="H187" s="258">
        <v>1184.3900000000001</v>
      </c>
      <c r="I187" s="258">
        <v>0</v>
      </c>
      <c r="J187" s="258">
        <v>0</v>
      </c>
      <c r="K187" s="258">
        <v>0</v>
      </c>
      <c r="L187" s="258" t="s">
        <v>610</v>
      </c>
      <c r="M187" s="258">
        <v>4906557.01</v>
      </c>
      <c r="N187" s="258">
        <v>0</v>
      </c>
      <c r="O187" s="258">
        <v>0</v>
      </c>
      <c r="P187" s="258">
        <v>2788.48</v>
      </c>
      <c r="Q187" s="258">
        <v>823.96</v>
      </c>
      <c r="R187" s="258">
        <v>2342996.6800000002</v>
      </c>
      <c r="S187" s="258">
        <v>1939881.48</v>
      </c>
      <c r="T187" s="258">
        <v>126304.82</v>
      </c>
      <c r="U187" s="258">
        <v>0</v>
      </c>
      <c r="V187" s="258">
        <v>1645117.94</v>
      </c>
      <c r="W187" s="258">
        <v>0</v>
      </c>
      <c r="X187" s="258">
        <v>2566</v>
      </c>
      <c r="Y187" s="258">
        <v>446760.99</v>
      </c>
      <c r="Z187" s="258">
        <v>34881.839999999997</v>
      </c>
      <c r="AA187" s="258">
        <v>213124.11</v>
      </c>
      <c r="AB187" s="258">
        <v>3768.24</v>
      </c>
      <c r="AC187" s="258">
        <v>4694874.43</v>
      </c>
      <c r="AD187" s="258">
        <v>1947935.51</v>
      </c>
      <c r="AE187" s="258">
        <v>1564741.52</v>
      </c>
      <c r="AF187" s="258">
        <v>1231869.22</v>
      </c>
      <c r="AG187" s="258">
        <v>105019.12</v>
      </c>
      <c r="AH187" s="258">
        <v>0</v>
      </c>
      <c r="AI187" s="258">
        <v>0</v>
      </c>
      <c r="AJ187" s="258">
        <v>667.93</v>
      </c>
      <c r="AK187" s="258">
        <v>150434.95000000001</v>
      </c>
      <c r="AL187" s="258">
        <v>91210.29</v>
      </c>
      <c r="AM187" s="258">
        <v>142881.43</v>
      </c>
      <c r="AN187" s="258">
        <v>24139.5</v>
      </c>
      <c r="AO187" s="258">
        <v>0</v>
      </c>
      <c r="AP187" s="258">
        <v>69753.87</v>
      </c>
      <c r="AQ187" s="258">
        <v>84841.68</v>
      </c>
      <c r="AR187" s="258">
        <v>0</v>
      </c>
      <c r="AS187" s="258">
        <v>8709.1200000000008</v>
      </c>
      <c r="AT187" s="258">
        <v>146308.01999999999</v>
      </c>
      <c r="AU187" s="238">
        <f t="shared" si="83"/>
        <v>22322287.640000001</v>
      </c>
    </row>
    <row r="188" spans="1:47" s="133" customFormat="1" x14ac:dyDescent="0.25">
      <c r="A188" s="143" t="s">
        <v>611</v>
      </c>
      <c r="B188" s="253">
        <v>745389.01</v>
      </c>
      <c r="C188" s="253">
        <v>0</v>
      </c>
      <c r="D188" s="253">
        <v>0</v>
      </c>
      <c r="E188" s="253">
        <v>0</v>
      </c>
      <c r="F188" s="253">
        <v>3591.28</v>
      </c>
      <c r="G188" s="253">
        <v>11279.19</v>
      </c>
      <c r="H188" s="253">
        <v>3999.84</v>
      </c>
      <c r="I188" s="253">
        <v>1.81</v>
      </c>
      <c r="J188" s="253">
        <v>0</v>
      </c>
      <c r="K188" s="253">
        <v>0</v>
      </c>
      <c r="L188" s="253">
        <v>5164015.68</v>
      </c>
      <c r="M188" s="253">
        <v>5728052.4400000004</v>
      </c>
      <c r="N188" s="253">
        <v>0</v>
      </c>
      <c r="O188" s="253">
        <v>1392.46</v>
      </c>
      <c r="P188" s="253">
        <v>2102.5300000000002</v>
      </c>
      <c r="Q188" s="253">
        <v>279.20999999999998</v>
      </c>
      <c r="R188" s="253">
        <v>2631517.27</v>
      </c>
      <c r="S188" s="253">
        <v>1805571.09</v>
      </c>
      <c r="T188" s="253">
        <v>8697.9500000000007</v>
      </c>
      <c r="U188" s="253">
        <v>0</v>
      </c>
      <c r="V188" s="253">
        <v>1812928.82</v>
      </c>
      <c r="W188" s="253">
        <v>0</v>
      </c>
      <c r="X188" s="253">
        <v>4312</v>
      </c>
      <c r="Y188" s="253">
        <v>229415.28</v>
      </c>
      <c r="Z188" s="253">
        <v>14061.6</v>
      </c>
      <c r="AA188" s="253">
        <v>546180.31000000006</v>
      </c>
      <c r="AB188" s="253">
        <v>7724.39</v>
      </c>
      <c r="AC188" s="253">
        <v>5760429.6399999997</v>
      </c>
      <c r="AD188" s="253">
        <v>2403238.41</v>
      </c>
      <c r="AE188" s="253">
        <v>1575424.64</v>
      </c>
      <c r="AF188" s="253">
        <v>1806500.85</v>
      </c>
      <c r="AG188" s="253">
        <v>261171.36</v>
      </c>
      <c r="AH188" s="253">
        <v>0</v>
      </c>
      <c r="AI188" s="253">
        <v>0</v>
      </c>
      <c r="AJ188" s="253">
        <v>0</v>
      </c>
      <c r="AK188" s="253">
        <v>101791.98</v>
      </c>
      <c r="AL188" s="253">
        <v>108718.5</v>
      </c>
      <c r="AM188" s="253">
        <v>183486.07999999999</v>
      </c>
      <c r="AN188" s="253">
        <v>37602</v>
      </c>
      <c r="AO188" s="253">
        <v>0</v>
      </c>
      <c r="AP188" s="253">
        <v>20140</v>
      </c>
      <c r="AQ188" s="253">
        <v>92396.76</v>
      </c>
      <c r="AR188" s="253">
        <v>0</v>
      </c>
      <c r="AS188" s="253">
        <v>1859.76</v>
      </c>
      <c r="AT188" s="253">
        <v>98782.25</v>
      </c>
      <c r="AU188" s="250">
        <f t="shared" si="83"/>
        <v>31172054.390000004</v>
      </c>
    </row>
    <row r="189" spans="1:47" s="133" customFormat="1" x14ac:dyDescent="0.25">
      <c r="A189" s="143" t="s">
        <v>613</v>
      </c>
      <c r="B189" s="258">
        <v>536015.55000000005</v>
      </c>
      <c r="C189" s="258">
        <v>0</v>
      </c>
      <c r="D189" s="258">
        <v>6804</v>
      </c>
      <c r="E189" s="258">
        <v>27862.6</v>
      </c>
      <c r="F189" s="258">
        <v>649.6</v>
      </c>
      <c r="G189" s="258">
        <v>27692.95</v>
      </c>
      <c r="H189" s="258">
        <v>90.53</v>
      </c>
      <c r="I189" s="258">
        <v>0</v>
      </c>
      <c r="J189" s="258">
        <v>0</v>
      </c>
      <c r="K189" s="258">
        <v>0</v>
      </c>
      <c r="L189" s="258">
        <v>4607105.22</v>
      </c>
      <c r="M189" s="258">
        <v>5362382.18</v>
      </c>
      <c r="N189" s="258">
        <v>466.29</v>
      </c>
      <c r="O189" s="258">
        <v>1056.95</v>
      </c>
      <c r="P189" s="258">
        <v>4990.92</v>
      </c>
      <c r="Q189" s="258">
        <v>514.97</v>
      </c>
      <c r="R189" s="258">
        <v>2248616.48</v>
      </c>
      <c r="S189" s="258">
        <v>935199.29</v>
      </c>
      <c r="T189" s="258">
        <v>5081.51</v>
      </c>
      <c r="U189" s="258">
        <v>0</v>
      </c>
      <c r="V189" s="258">
        <v>1784844.64</v>
      </c>
      <c r="W189" s="258">
        <v>0</v>
      </c>
      <c r="X189" s="258">
        <v>24208</v>
      </c>
      <c r="Y189" s="258">
        <v>253956.91</v>
      </c>
      <c r="Z189" s="258">
        <v>10342.08</v>
      </c>
      <c r="AA189" s="258">
        <v>611512.69999999995</v>
      </c>
      <c r="AB189" s="258">
        <v>18891.150000000001</v>
      </c>
      <c r="AC189" s="258">
        <v>6076648.1699999999</v>
      </c>
      <c r="AD189" s="258">
        <v>2085632.46</v>
      </c>
      <c r="AE189" s="258">
        <v>1115416.47</v>
      </c>
      <c r="AF189" s="258">
        <v>1735180.79</v>
      </c>
      <c r="AG189" s="258">
        <v>432747.08</v>
      </c>
      <c r="AH189" s="258">
        <v>0</v>
      </c>
      <c r="AI189" s="258">
        <v>0</v>
      </c>
      <c r="AJ189" s="258">
        <v>0</v>
      </c>
      <c r="AK189" s="258">
        <v>20437.43</v>
      </c>
      <c r="AL189" s="258">
        <v>61626.39</v>
      </c>
      <c r="AM189" s="258">
        <v>187370.57</v>
      </c>
      <c r="AN189" s="258">
        <v>87407.13</v>
      </c>
      <c r="AO189" s="258">
        <v>0</v>
      </c>
      <c r="AP189" s="258">
        <v>89310.71</v>
      </c>
      <c r="AQ189" s="258">
        <v>57080.04</v>
      </c>
      <c r="AR189" s="258">
        <v>0</v>
      </c>
      <c r="AS189" s="258">
        <v>1542.24</v>
      </c>
      <c r="AT189" s="258">
        <v>108780.01</v>
      </c>
      <c r="AU189" s="238">
        <f t="shared" si="83"/>
        <v>28527464.009999994</v>
      </c>
    </row>
    <row r="190" spans="1:47" s="133" customFormat="1" x14ac:dyDescent="0.25">
      <c r="A190" s="143" t="s">
        <v>615</v>
      </c>
      <c r="B190" s="253">
        <v>415362.3</v>
      </c>
      <c r="C190" s="253">
        <v>0</v>
      </c>
      <c r="D190" s="253">
        <v>5444</v>
      </c>
      <c r="E190" s="253">
        <v>29032.81</v>
      </c>
      <c r="F190" s="253">
        <v>301.60000000000002</v>
      </c>
      <c r="G190" s="253">
        <v>27746.65</v>
      </c>
      <c r="H190" s="253">
        <v>1436.39</v>
      </c>
      <c r="I190" s="253">
        <v>0</v>
      </c>
      <c r="J190" s="253">
        <v>0</v>
      </c>
      <c r="K190" s="253">
        <v>0</v>
      </c>
      <c r="L190" s="253">
        <v>5173530.68</v>
      </c>
      <c r="M190" s="253">
        <v>5872885.5099999998</v>
      </c>
      <c r="N190" s="253">
        <v>0</v>
      </c>
      <c r="O190" s="253">
        <v>3849.84</v>
      </c>
      <c r="P190" s="253">
        <v>320</v>
      </c>
      <c r="Q190" s="253">
        <v>440.71</v>
      </c>
      <c r="R190" s="253">
        <v>2641637.71</v>
      </c>
      <c r="S190" s="253">
        <v>672117.59</v>
      </c>
      <c r="T190" s="253">
        <v>2020.49</v>
      </c>
      <c r="U190" s="253">
        <v>0</v>
      </c>
      <c r="V190" s="253">
        <v>1573570.34</v>
      </c>
      <c r="W190" s="253">
        <v>0</v>
      </c>
      <c r="X190" s="253">
        <v>6996</v>
      </c>
      <c r="Y190" s="253">
        <v>163529.47</v>
      </c>
      <c r="Z190" s="253">
        <v>3538.08</v>
      </c>
      <c r="AA190" s="253">
        <v>532976.91</v>
      </c>
      <c r="AB190" s="253">
        <v>44025.919999999998</v>
      </c>
      <c r="AC190" s="253">
        <v>4533997.83</v>
      </c>
      <c r="AD190" s="253">
        <v>808118.04</v>
      </c>
      <c r="AE190" s="253">
        <v>1272111.04</v>
      </c>
      <c r="AF190" s="253">
        <v>1289495.1599999999</v>
      </c>
      <c r="AG190" s="253">
        <v>246729.03</v>
      </c>
      <c r="AH190" s="253">
        <v>0</v>
      </c>
      <c r="AI190" s="253">
        <v>0</v>
      </c>
      <c r="AJ190" s="253">
        <v>0</v>
      </c>
      <c r="AK190" s="253">
        <v>49668.68</v>
      </c>
      <c r="AL190" s="253">
        <v>316934.82</v>
      </c>
      <c r="AM190" s="253">
        <v>220172.89</v>
      </c>
      <c r="AN190" s="253">
        <v>8863.86</v>
      </c>
      <c r="AO190" s="253">
        <v>0</v>
      </c>
      <c r="AP190" s="253">
        <v>81860.41</v>
      </c>
      <c r="AQ190" s="253">
        <v>55775.28</v>
      </c>
      <c r="AR190" s="253">
        <v>1632.94</v>
      </c>
      <c r="AS190" s="253">
        <v>6491.6</v>
      </c>
      <c r="AT190" s="253">
        <v>245445.8</v>
      </c>
      <c r="AU190" s="250">
        <f t="shared" si="83"/>
        <v>26308060.380000003</v>
      </c>
    </row>
    <row r="191" spans="1:47" s="133" customFormat="1" x14ac:dyDescent="0.25">
      <c r="A191" s="143" t="s">
        <v>617</v>
      </c>
      <c r="B191" s="258">
        <v>328450</v>
      </c>
      <c r="C191" s="258">
        <v>0</v>
      </c>
      <c r="D191" s="258">
        <v>0</v>
      </c>
      <c r="E191" s="258">
        <v>2459.85</v>
      </c>
      <c r="F191" s="258">
        <v>724.4</v>
      </c>
      <c r="G191" s="258">
        <v>8790.17</v>
      </c>
      <c r="H191" s="258">
        <v>784.6</v>
      </c>
      <c r="I191" s="258">
        <v>0</v>
      </c>
      <c r="J191" s="258">
        <v>0</v>
      </c>
      <c r="K191" s="258">
        <v>0</v>
      </c>
      <c r="L191" s="258">
        <v>5246787.38</v>
      </c>
      <c r="M191" s="258">
        <v>5920607.5899999999</v>
      </c>
      <c r="N191" s="258">
        <v>51.08</v>
      </c>
      <c r="O191" s="258">
        <v>5808.74</v>
      </c>
      <c r="P191" s="258">
        <v>611.95000000000005</v>
      </c>
      <c r="Q191" s="258">
        <v>9045.27</v>
      </c>
      <c r="R191" s="258">
        <v>2367090.56</v>
      </c>
      <c r="S191" s="258">
        <v>817675.49</v>
      </c>
      <c r="T191" s="258">
        <v>22107.1</v>
      </c>
      <c r="U191" s="258">
        <v>0</v>
      </c>
      <c r="V191" s="258">
        <v>1315660.3999999999</v>
      </c>
      <c r="W191" s="258">
        <v>0</v>
      </c>
      <c r="X191" s="258">
        <v>0</v>
      </c>
      <c r="Y191" s="258">
        <v>103444.73</v>
      </c>
      <c r="Z191" s="258">
        <v>4581.3599999999997</v>
      </c>
      <c r="AA191" s="258">
        <v>337139.20000000001</v>
      </c>
      <c r="AB191" s="258">
        <v>26360.93</v>
      </c>
      <c r="AC191" s="258">
        <v>2459820.9500000002</v>
      </c>
      <c r="AD191" s="258">
        <v>679907.66</v>
      </c>
      <c r="AE191" s="258">
        <v>1204087.8</v>
      </c>
      <c r="AF191" s="258">
        <v>1073116.44</v>
      </c>
      <c r="AG191" s="258">
        <v>48100</v>
      </c>
      <c r="AH191" s="258">
        <v>0</v>
      </c>
      <c r="AI191" s="258">
        <v>0</v>
      </c>
      <c r="AJ191" s="258">
        <v>0</v>
      </c>
      <c r="AK191" s="258">
        <v>70414.16</v>
      </c>
      <c r="AL191" s="258">
        <v>135569.32</v>
      </c>
      <c r="AM191" s="258">
        <v>244968.02</v>
      </c>
      <c r="AN191" s="258">
        <v>35340.81</v>
      </c>
      <c r="AO191" s="258">
        <v>0</v>
      </c>
      <c r="AP191" s="258">
        <v>42111.45</v>
      </c>
      <c r="AQ191" s="258">
        <v>34975.120000000003</v>
      </c>
      <c r="AR191" s="258">
        <v>8709.5499999999993</v>
      </c>
      <c r="AS191" s="258">
        <v>18880</v>
      </c>
      <c r="AT191" s="258">
        <v>78370.47</v>
      </c>
      <c r="AU191" s="238">
        <f t="shared" si="83"/>
        <v>22652552.549999997</v>
      </c>
    </row>
    <row r="192" spans="1:47" s="133" customFormat="1" x14ac:dyDescent="0.25">
      <c r="A192" s="143" t="s">
        <v>625</v>
      </c>
      <c r="B192" s="253">
        <v>286062.09000000003</v>
      </c>
      <c r="C192" s="253">
        <v>2.74</v>
      </c>
      <c r="D192" s="253">
        <v>0</v>
      </c>
      <c r="E192" s="253">
        <v>3847.47</v>
      </c>
      <c r="F192" s="253">
        <v>301.60000000000002</v>
      </c>
      <c r="G192" s="253">
        <v>10567.75</v>
      </c>
      <c r="H192" s="253">
        <v>1419.67</v>
      </c>
      <c r="I192" s="253">
        <v>0</v>
      </c>
      <c r="J192" s="253">
        <v>1.28</v>
      </c>
      <c r="K192" s="253">
        <v>0</v>
      </c>
      <c r="L192" s="253">
        <v>5487791.8399999999</v>
      </c>
      <c r="M192" s="253">
        <v>5594327.9400000004</v>
      </c>
      <c r="N192" s="253">
        <v>31.63</v>
      </c>
      <c r="O192" s="253">
        <v>3150.84</v>
      </c>
      <c r="P192" s="253">
        <v>276.3</v>
      </c>
      <c r="Q192" s="253">
        <v>11929.68</v>
      </c>
      <c r="R192" s="253" t="s">
        <v>619</v>
      </c>
      <c r="S192" s="253" t="s">
        <v>620</v>
      </c>
      <c r="T192" s="253">
        <v>88548.47</v>
      </c>
      <c r="U192" s="253">
        <v>0</v>
      </c>
      <c r="V192" s="253" t="s">
        <v>621</v>
      </c>
      <c r="W192" s="253">
        <v>0</v>
      </c>
      <c r="X192" s="253">
        <v>8656.6</v>
      </c>
      <c r="Y192" s="253">
        <v>95254.65</v>
      </c>
      <c r="Z192" s="253">
        <v>5397.84</v>
      </c>
      <c r="AA192" s="253">
        <v>346990.4</v>
      </c>
      <c r="AB192" s="253">
        <v>25944.18</v>
      </c>
      <c r="AC192" s="253">
        <v>670971.62</v>
      </c>
      <c r="AD192" s="253" t="s">
        <v>622</v>
      </c>
      <c r="AE192" s="253" t="s">
        <v>623</v>
      </c>
      <c r="AF192" s="253" t="s">
        <v>624</v>
      </c>
      <c r="AG192" s="253">
        <v>128832.15</v>
      </c>
      <c r="AH192" s="253">
        <v>0</v>
      </c>
      <c r="AI192" s="253">
        <v>0</v>
      </c>
      <c r="AJ192" s="253">
        <v>1038</v>
      </c>
      <c r="AK192" s="253">
        <v>261921.04</v>
      </c>
      <c r="AL192" s="253">
        <v>110278.36</v>
      </c>
      <c r="AM192" s="253">
        <v>218303.17</v>
      </c>
      <c r="AN192" s="253">
        <v>28378.87</v>
      </c>
      <c r="AO192" s="253">
        <v>0</v>
      </c>
      <c r="AP192" s="253">
        <v>9829.64</v>
      </c>
      <c r="AQ192" s="253">
        <v>22861.439999999999</v>
      </c>
      <c r="AR192" s="253">
        <v>27983.51</v>
      </c>
      <c r="AS192" s="253">
        <v>35567.360000000001</v>
      </c>
      <c r="AT192" s="253">
        <v>62366.09</v>
      </c>
      <c r="AU192" s="250">
        <f t="shared" si="83"/>
        <v>13548834.219999997</v>
      </c>
    </row>
    <row r="193" spans="1:47" s="133" customFormat="1" x14ac:dyDescent="0.25">
      <c r="A193" s="143" t="s">
        <v>627</v>
      </c>
      <c r="B193" s="258">
        <v>326108.71000000002</v>
      </c>
      <c r="C193" s="258">
        <v>3762.06</v>
      </c>
      <c r="D193" s="258">
        <v>0</v>
      </c>
      <c r="E193" s="258">
        <v>0</v>
      </c>
      <c r="F193" s="258">
        <v>183</v>
      </c>
      <c r="G193" s="258">
        <v>19882.830000000002</v>
      </c>
      <c r="H193" s="258">
        <v>3599.27</v>
      </c>
      <c r="I193" s="258">
        <v>0</v>
      </c>
      <c r="J193" s="258">
        <v>0</v>
      </c>
      <c r="K193" s="258">
        <v>0</v>
      </c>
      <c r="L193" s="258">
        <v>5097507</v>
      </c>
      <c r="M193" s="258">
        <v>6482005.0099999998</v>
      </c>
      <c r="N193" s="258">
        <v>0</v>
      </c>
      <c r="O193" s="258">
        <v>2265.21</v>
      </c>
      <c r="P193" s="258">
        <v>2887.05</v>
      </c>
      <c r="Q193" s="258">
        <v>952.56</v>
      </c>
      <c r="R193" s="258">
        <v>2474405.92</v>
      </c>
      <c r="S193" s="258">
        <v>1562370.33</v>
      </c>
      <c r="T193" s="258">
        <v>355688.86</v>
      </c>
      <c r="U193" s="258">
        <v>0</v>
      </c>
      <c r="V193" s="258">
        <v>1089434.67</v>
      </c>
      <c r="W193" s="258">
        <v>0</v>
      </c>
      <c r="X193" s="258">
        <v>8021.73</v>
      </c>
      <c r="Y193" s="258">
        <v>123976</v>
      </c>
      <c r="Z193" s="258">
        <v>2472.12</v>
      </c>
      <c r="AA193" s="258">
        <v>440511.09</v>
      </c>
      <c r="AB193" s="258">
        <v>10869.03</v>
      </c>
      <c r="AC193" s="258">
        <v>1940215.82</v>
      </c>
      <c r="AD193" s="258">
        <v>740494.94</v>
      </c>
      <c r="AE193" s="258">
        <v>1294424.19</v>
      </c>
      <c r="AF193" s="258">
        <v>1898997.58</v>
      </c>
      <c r="AG193" s="258">
        <v>259780.85</v>
      </c>
      <c r="AH193" s="258">
        <v>0</v>
      </c>
      <c r="AI193" s="258">
        <v>0</v>
      </c>
      <c r="AJ193" s="258">
        <v>1641.6</v>
      </c>
      <c r="AK193" s="258">
        <v>227208.4</v>
      </c>
      <c r="AL193" s="258">
        <v>187344.25</v>
      </c>
      <c r="AM193" s="258">
        <v>270153.02</v>
      </c>
      <c r="AN193" s="258">
        <v>83055.64</v>
      </c>
      <c r="AO193" s="258">
        <v>128.4</v>
      </c>
      <c r="AP193" s="258">
        <v>106682.33</v>
      </c>
      <c r="AQ193" s="258">
        <v>10408.44</v>
      </c>
      <c r="AR193" s="258">
        <v>62988.81</v>
      </c>
      <c r="AS193" s="258">
        <v>97585.8</v>
      </c>
      <c r="AT193" s="258">
        <v>108464.53</v>
      </c>
      <c r="AU193" s="238">
        <f t="shared" si="83"/>
        <v>25296477.050000004</v>
      </c>
    </row>
    <row r="194" spans="1:47" ht="19.149999999999999" customHeight="1" x14ac:dyDescent="0.3">
      <c r="A194" s="195" t="s">
        <v>630</v>
      </c>
      <c r="B194" s="67"/>
      <c r="C194" s="67"/>
      <c r="D194" s="67"/>
      <c r="AU194" t="s">
        <v>566</v>
      </c>
    </row>
  </sheetData>
  <sheetProtection algorithmName="SHA-512" hashValue="isavZs+Y3RMBdfCJqnyiD5Y1DWwHugqpsHLJ6mCk+WMCEwb8FP/WeGRK32jvPFCgQdQSeLewejU7ZiuSuLVI/g==" saltValue="LCsBW5lMqlEMplk2GFVMGw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95"/>
  <sheetViews>
    <sheetView zoomScaleNormal="100" workbookViewId="0">
      <pane ySplit="3" topLeftCell="A172" activePane="bottomLeft" state="frozen"/>
      <selection activeCell="A85" sqref="A85"/>
      <selection pane="bottomLeft" activeCell="B195" sqref="B195"/>
    </sheetView>
  </sheetViews>
  <sheetFormatPr baseColWidth="10" defaultColWidth="11.42578125" defaultRowHeight="15" x14ac:dyDescent="0.2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2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 x14ac:dyDescent="0.35">
      <c r="A1" s="299" t="s">
        <v>597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</row>
    <row r="2" spans="1:47" ht="15" customHeight="1" x14ac:dyDescent="0.25">
      <c r="A2" s="2" t="s">
        <v>109</v>
      </c>
      <c r="B2" s="131" t="s">
        <v>570</v>
      </c>
      <c r="C2" s="136" t="s">
        <v>306</v>
      </c>
      <c r="D2" s="3" t="s">
        <v>333</v>
      </c>
      <c r="E2" s="3" t="s">
        <v>307</v>
      </c>
      <c r="F2" s="3" t="s">
        <v>334</v>
      </c>
      <c r="G2" s="3" t="s">
        <v>308</v>
      </c>
      <c r="H2" s="3" t="s">
        <v>309</v>
      </c>
      <c r="I2" s="3" t="s">
        <v>335</v>
      </c>
      <c r="J2" s="3" t="s">
        <v>310</v>
      </c>
      <c r="K2" s="3" t="s">
        <v>311</v>
      </c>
      <c r="L2" s="3" t="s">
        <v>312</v>
      </c>
      <c r="M2" s="3" t="s">
        <v>313</v>
      </c>
      <c r="N2" s="3" t="s">
        <v>336</v>
      </c>
      <c r="O2" s="3" t="s">
        <v>314</v>
      </c>
      <c r="P2" s="3" t="s">
        <v>315</v>
      </c>
      <c r="Q2" s="3" t="s">
        <v>316</v>
      </c>
      <c r="R2" s="3" t="s">
        <v>317</v>
      </c>
      <c r="S2" s="3" t="s">
        <v>318</v>
      </c>
      <c r="T2" s="3" t="s">
        <v>319</v>
      </c>
      <c r="U2" s="3" t="s">
        <v>362</v>
      </c>
      <c r="V2" s="3" t="s">
        <v>320</v>
      </c>
      <c r="W2" s="3" t="s">
        <v>363</v>
      </c>
      <c r="X2" s="3" t="s">
        <v>321</v>
      </c>
      <c r="Y2" s="3" t="s">
        <v>322</v>
      </c>
      <c r="Z2" s="3" t="s">
        <v>323</v>
      </c>
      <c r="AA2" s="3" t="s">
        <v>324</v>
      </c>
      <c r="AB2" s="3" t="s">
        <v>325</v>
      </c>
      <c r="AC2" s="3" t="s">
        <v>407</v>
      </c>
      <c r="AD2" s="3" t="s">
        <v>408</v>
      </c>
      <c r="AE2" s="3" t="s">
        <v>409</v>
      </c>
      <c r="AF2" s="3" t="s">
        <v>410</v>
      </c>
      <c r="AG2" s="3" t="s">
        <v>411</v>
      </c>
      <c r="AH2" s="3" t="s">
        <v>412</v>
      </c>
      <c r="AI2" s="3" t="s">
        <v>341</v>
      </c>
      <c r="AJ2" s="3" t="s">
        <v>340</v>
      </c>
      <c r="AK2" s="3" t="s">
        <v>326</v>
      </c>
      <c r="AL2" s="3" t="s">
        <v>327</v>
      </c>
      <c r="AM2" s="3" t="s">
        <v>328</v>
      </c>
      <c r="AN2" s="3" t="s">
        <v>329</v>
      </c>
      <c r="AO2" s="3" t="s">
        <v>339</v>
      </c>
      <c r="AP2" s="3" t="s">
        <v>330</v>
      </c>
      <c r="AQ2" s="3" t="s">
        <v>331</v>
      </c>
      <c r="AR2" s="3" t="s">
        <v>338</v>
      </c>
      <c r="AS2" s="3" t="s">
        <v>337</v>
      </c>
      <c r="AT2" s="136" t="s">
        <v>332</v>
      </c>
      <c r="AU2" s="8" t="s">
        <v>108</v>
      </c>
    </row>
    <row r="3" spans="1:47" s="26" customFormat="1" ht="16.5" customHeight="1" x14ac:dyDescent="0.25">
      <c r="A3" s="135" t="s">
        <v>110</v>
      </c>
      <c r="B3" s="65" t="s">
        <v>191</v>
      </c>
      <c r="C3" s="23" t="s">
        <v>421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 x14ac:dyDescent="0.25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 x14ac:dyDescent="0.25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 x14ac:dyDescent="0.25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 x14ac:dyDescent="0.25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 x14ac:dyDescent="0.25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 x14ac:dyDescent="0.25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 x14ac:dyDescent="0.25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 x14ac:dyDescent="0.25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 x14ac:dyDescent="0.25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 x14ac:dyDescent="0.25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 x14ac:dyDescent="0.25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 x14ac:dyDescent="0.25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 x14ac:dyDescent="0.25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 x14ac:dyDescent="0.25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 x14ac:dyDescent="0.25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 x14ac:dyDescent="0.25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 x14ac:dyDescent="0.25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 x14ac:dyDescent="0.25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 x14ac:dyDescent="0.25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 x14ac:dyDescent="0.25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 x14ac:dyDescent="0.25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 x14ac:dyDescent="0.25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 x14ac:dyDescent="0.25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 x14ac:dyDescent="0.25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 x14ac:dyDescent="0.25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 x14ac:dyDescent="0.25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 x14ac:dyDescent="0.25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 x14ac:dyDescent="0.25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 x14ac:dyDescent="0.25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 x14ac:dyDescent="0.25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 x14ac:dyDescent="0.25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 x14ac:dyDescent="0.25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 x14ac:dyDescent="0.25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 x14ac:dyDescent="0.25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 x14ac:dyDescent="0.25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 x14ac:dyDescent="0.25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 x14ac:dyDescent="0.25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 x14ac:dyDescent="0.25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 x14ac:dyDescent="0.25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 x14ac:dyDescent="0.25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 x14ac:dyDescent="0.25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 x14ac:dyDescent="0.25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 x14ac:dyDescent="0.25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 x14ac:dyDescent="0.25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 x14ac:dyDescent="0.25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 x14ac:dyDescent="0.25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 x14ac:dyDescent="0.25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 x14ac:dyDescent="0.25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 x14ac:dyDescent="0.25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 x14ac:dyDescent="0.25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 x14ac:dyDescent="0.25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 x14ac:dyDescent="0.25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 x14ac:dyDescent="0.25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 x14ac:dyDescent="0.25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 x14ac:dyDescent="0.25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 x14ac:dyDescent="0.25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 x14ac:dyDescent="0.25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 x14ac:dyDescent="0.25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 x14ac:dyDescent="0.25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 x14ac:dyDescent="0.25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 x14ac:dyDescent="0.25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 x14ac:dyDescent="0.25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 x14ac:dyDescent="0.25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 x14ac:dyDescent="0.25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 x14ac:dyDescent="0.25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 x14ac:dyDescent="0.25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 x14ac:dyDescent="0.25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 x14ac:dyDescent="0.25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 x14ac:dyDescent="0.25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 x14ac:dyDescent="0.25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 x14ac:dyDescent="0.25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 x14ac:dyDescent="0.25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 x14ac:dyDescent="0.25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 x14ac:dyDescent="0.25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 x14ac:dyDescent="0.25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 x14ac:dyDescent="0.25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 x14ac:dyDescent="0.25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 x14ac:dyDescent="0.25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 x14ac:dyDescent="0.25">
      <c r="A82" s="4" t="s">
        <v>190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 x14ac:dyDescent="0.25">
      <c r="A83" s="4" t="s">
        <v>192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 x14ac:dyDescent="0.25">
      <c r="A84" s="4" t="s">
        <v>193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 x14ac:dyDescent="0.25">
      <c r="A85" s="4" t="s">
        <v>197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 x14ac:dyDescent="0.25">
      <c r="A86" s="4" t="s">
        <v>198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 x14ac:dyDescent="0.25">
      <c r="A87" s="4" t="s">
        <v>199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 x14ac:dyDescent="0.25">
      <c r="A88" s="4" t="s">
        <v>200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 x14ac:dyDescent="0.25">
      <c r="A89" s="4" t="s">
        <v>201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 x14ac:dyDescent="0.25">
      <c r="A90" s="4" t="s">
        <v>202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 x14ac:dyDescent="0.25">
      <c r="A91" s="4" t="s">
        <v>203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 x14ac:dyDescent="0.25">
      <c r="A92" s="4" t="s">
        <v>204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 x14ac:dyDescent="0.25">
      <c r="A93" s="4" t="s">
        <v>205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 x14ac:dyDescent="0.25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 x14ac:dyDescent="0.25">
      <c r="A95" s="96" t="s">
        <v>206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207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 x14ac:dyDescent="0.25">
      <c r="A96" s="96" t="s">
        <v>215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216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 x14ac:dyDescent="0.25">
      <c r="A97" s="96" t="s">
        <v>224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225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226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 x14ac:dyDescent="0.25">
      <c r="A98" s="96" t="s">
        <v>227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 x14ac:dyDescent="0.25">
      <c r="A99" s="96" t="s">
        <v>228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 x14ac:dyDescent="0.25">
      <c r="A100" s="96" t="s">
        <v>229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230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 x14ac:dyDescent="0.25">
      <c r="A101" s="96" t="s">
        <v>231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232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 x14ac:dyDescent="0.25">
      <c r="A102" s="96" t="s">
        <v>233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234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235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 x14ac:dyDescent="0.25">
      <c r="A103" s="96" t="s">
        <v>236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237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238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 x14ac:dyDescent="0.25">
      <c r="A104" s="96" t="s">
        <v>239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240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241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 x14ac:dyDescent="0.25">
      <c r="A105" s="96" t="s">
        <v>242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243</v>
      </c>
      <c r="X105" s="73">
        <v>2511.64</v>
      </c>
      <c r="Y105" s="73">
        <v>0</v>
      </c>
      <c r="Z105" s="73">
        <v>0</v>
      </c>
      <c r="AA105" s="81" t="s">
        <v>244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245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 x14ac:dyDescent="0.25">
      <c r="A106" s="96" t="s">
        <v>246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248</v>
      </c>
      <c r="X106" s="1">
        <v>11220.34</v>
      </c>
      <c r="Y106" s="1">
        <v>1880.48</v>
      </c>
      <c r="Z106" s="73">
        <v>0</v>
      </c>
      <c r="AA106" s="80" t="s">
        <v>249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250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 x14ac:dyDescent="0.25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 x14ac:dyDescent="0.25">
      <c r="A108" s="96" t="s">
        <v>252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 x14ac:dyDescent="0.25">
      <c r="A109" s="144" t="s">
        <v>304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 x14ac:dyDescent="0.25">
      <c r="A110" s="144" t="s">
        <v>364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 x14ac:dyDescent="0.25">
      <c r="A111" s="144" t="s">
        <v>398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 x14ac:dyDescent="0.25">
      <c r="A112" s="144" t="s">
        <v>400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 x14ac:dyDescent="0.25">
      <c r="A113" s="144" t="s">
        <v>402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 x14ac:dyDescent="0.25">
      <c r="A114" s="144" t="s">
        <v>404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 x14ac:dyDescent="0.25">
      <c r="A115" s="144" t="s">
        <v>406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 x14ac:dyDescent="0.25">
      <c r="A116" s="144" t="s">
        <v>414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 x14ac:dyDescent="0.25">
      <c r="A117" s="144" t="s">
        <v>416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 x14ac:dyDescent="0.25">
      <c r="A118" s="144" t="s">
        <v>418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 x14ac:dyDescent="0.25">
      <c r="A119" s="144" t="s">
        <v>420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 x14ac:dyDescent="0.25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 x14ac:dyDescent="0.25">
      <c r="A121" s="144" t="s">
        <v>423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424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 x14ac:dyDescent="0.25">
      <c r="A122" s="144" t="s">
        <v>427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 x14ac:dyDescent="0.25">
      <c r="A123" s="144" t="s">
        <v>430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 x14ac:dyDescent="0.25">
      <c r="A124" s="144" t="s">
        <v>440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441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442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 x14ac:dyDescent="0.25">
      <c r="A125" s="144" t="s">
        <v>444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445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 x14ac:dyDescent="0.25">
      <c r="A126" s="144" t="s">
        <v>448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 x14ac:dyDescent="0.25">
      <c r="A127" s="144" t="s">
        <v>449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 x14ac:dyDescent="0.25">
      <c r="A128" s="144" t="s">
        <v>452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453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 x14ac:dyDescent="0.25">
      <c r="A129" s="144" t="s">
        <v>455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456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 x14ac:dyDescent="0.25">
      <c r="A130" s="144" t="s">
        <v>458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459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 x14ac:dyDescent="0.25">
      <c r="A131" s="144" t="s">
        <v>461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463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464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.75" thickBot="1" x14ac:dyDescent="0.3">
      <c r="A132" s="144" t="s">
        <v>466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468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469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.75" thickTop="1" x14ac:dyDescent="0.25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 x14ac:dyDescent="0.25">
      <c r="A134" s="144" t="s">
        <v>471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 x14ac:dyDescent="0.25">
      <c r="A135" s="144" t="s">
        <v>473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 x14ac:dyDescent="0.25">
      <c r="A136" s="144" t="s">
        <v>475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 x14ac:dyDescent="0.25">
      <c r="A137" s="144" t="s">
        <v>477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 x14ac:dyDescent="0.25">
      <c r="A138" s="144" t="s">
        <v>479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 x14ac:dyDescent="0.25">
      <c r="A139" s="144" t="s">
        <v>481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 x14ac:dyDescent="0.25">
      <c r="A140" s="144" t="s">
        <v>483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 x14ac:dyDescent="0.25">
      <c r="A141" s="144" t="s">
        <v>486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 x14ac:dyDescent="0.25">
      <c r="A142" s="144" t="s">
        <v>489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 x14ac:dyDescent="0.25">
      <c r="A143" s="144" t="s">
        <v>492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 x14ac:dyDescent="0.25">
      <c r="A144" s="144" t="s">
        <v>495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.75" thickBot="1" x14ac:dyDescent="0.3">
      <c r="A145" s="144" t="s">
        <v>497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.75" thickTop="1" x14ac:dyDescent="0.25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 x14ac:dyDescent="0.25">
      <c r="A147" s="144" t="s">
        <v>499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 x14ac:dyDescent="0.25">
      <c r="A148" s="144" t="s">
        <v>502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 x14ac:dyDescent="0.25">
      <c r="A149" s="144" t="s">
        <v>503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 x14ac:dyDescent="0.25">
      <c r="A150" s="144" t="s">
        <v>506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 x14ac:dyDescent="0.25">
      <c r="A151" s="144" t="s">
        <v>512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 x14ac:dyDescent="0.25">
      <c r="A152" s="144" t="s">
        <v>513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 x14ac:dyDescent="0.25">
      <c r="A153" s="144" t="s">
        <v>514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 x14ac:dyDescent="0.25">
      <c r="A154" s="144" t="s">
        <v>518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 x14ac:dyDescent="0.25">
      <c r="A155" s="144" t="s">
        <v>519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 x14ac:dyDescent="0.25">
      <c r="A156" s="144" t="s">
        <v>520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 x14ac:dyDescent="0.25">
      <c r="A157" s="144" t="s">
        <v>524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.75" thickBot="1" x14ac:dyDescent="0.3">
      <c r="A158" s="144" t="s">
        <v>526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.75" thickTop="1" x14ac:dyDescent="0.25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 x14ac:dyDescent="0.25">
      <c r="A160" s="144" t="s">
        <v>529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 x14ac:dyDescent="0.25">
      <c r="A161" s="144" t="s">
        <v>532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 x14ac:dyDescent="0.25">
      <c r="A162" s="144" t="s">
        <v>534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 x14ac:dyDescent="0.25">
      <c r="A163" s="144" t="s">
        <v>536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 x14ac:dyDescent="0.25">
      <c r="A164" s="144" t="s">
        <v>539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 x14ac:dyDescent="0.25">
      <c r="A165" s="144" t="s">
        <v>541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 x14ac:dyDescent="0.25">
      <c r="A166" s="144" t="s">
        <v>544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 x14ac:dyDescent="0.25">
      <c r="A167" s="144" t="s">
        <v>545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 x14ac:dyDescent="0.25">
      <c r="A168" s="144" t="s">
        <v>547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 x14ac:dyDescent="0.25">
      <c r="A169" s="144" t="s">
        <v>550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551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 x14ac:dyDescent="0.25">
      <c r="A170" s="144" t="s">
        <v>554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.75" thickBot="1" x14ac:dyDescent="0.3">
      <c r="A171" s="144" t="s">
        <v>556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.75" thickTop="1" x14ac:dyDescent="0.25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 x14ac:dyDescent="0.25">
      <c r="A173" s="144" t="s">
        <v>558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 x14ac:dyDescent="0.25">
      <c r="A174" s="144" t="s">
        <v>560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 x14ac:dyDescent="0.25">
      <c r="A175" s="144" t="s">
        <v>563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 x14ac:dyDescent="0.25">
      <c r="A176" s="144" t="s">
        <v>565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 x14ac:dyDescent="0.25">
      <c r="A177" s="144" t="s">
        <v>568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 x14ac:dyDescent="0.25">
      <c r="A178" s="144" t="s">
        <v>572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 x14ac:dyDescent="0.25">
      <c r="A179" s="144" t="s">
        <v>574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 x14ac:dyDescent="0.25">
      <c r="A180" s="144" t="s">
        <v>579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 x14ac:dyDescent="0.25">
      <c r="A181" s="144" t="s">
        <v>582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 x14ac:dyDescent="0.25">
      <c r="A182" s="144" t="s">
        <v>584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 x14ac:dyDescent="0.25">
      <c r="A183" s="144" t="s">
        <v>586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.75" thickBot="1" x14ac:dyDescent="0.3">
      <c r="A184" s="144" t="s">
        <v>588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.75" thickTop="1" x14ac:dyDescent="0.25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 x14ac:dyDescent="0.25">
      <c r="A186" s="144" t="s">
        <v>607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 t="shared" ref="AU186:AU193" si="17">SUM(B186:AT186)</f>
        <v>9442646.589999998</v>
      </c>
      <c r="AV186" s="133"/>
      <c r="AW186" s="133"/>
    </row>
    <row r="187" spans="1:49" s="134" customFormat="1" x14ac:dyDescent="0.25">
      <c r="A187" s="144" t="s">
        <v>609</v>
      </c>
      <c r="B187" s="254">
        <v>29558.03</v>
      </c>
      <c r="C187" s="254">
        <v>10052.6</v>
      </c>
      <c r="D187" s="254">
        <v>0</v>
      </c>
      <c r="E187" s="254">
        <v>49892.11</v>
      </c>
      <c r="F187" s="254">
        <v>16855.2</v>
      </c>
      <c r="G187" s="254">
        <v>94494.84</v>
      </c>
      <c r="H187" s="254">
        <v>6925.92</v>
      </c>
      <c r="I187" s="254">
        <v>0</v>
      </c>
      <c r="J187" s="254">
        <v>0</v>
      </c>
      <c r="K187" s="254">
        <v>0</v>
      </c>
      <c r="L187" s="254">
        <v>641337.94999999995</v>
      </c>
      <c r="M187" s="254">
        <v>429099.51</v>
      </c>
      <c r="N187" s="254">
        <v>0</v>
      </c>
      <c r="O187" s="254">
        <v>0</v>
      </c>
      <c r="P187" s="254">
        <v>8881.16</v>
      </c>
      <c r="Q187" s="254">
        <v>7453.01</v>
      </c>
      <c r="R187" s="254">
        <v>535076.87</v>
      </c>
      <c r="S187" s="254">
        <v>2260806.12</v>
      </c>
      <c r="T187" s="254">
        <v>21936.13</v>
      </c>
      <c r="U187" s="254">
        <v>0</v>
      </c>
      <c r="V187" s="254">
        <v>185440.37</v>
      </c>
      <c r="W187" s="254">
        <v>0</v>
      </c>
      <c r="X187" s="254">
        <v>4479.46</v>
      </c>
      <c r="Y187" s="254">
        <v>85410.83</v>
      </c>
      <c r="Z187" s="254">
        <v>6439.27</v>
      </c>
      <c r="AA187" s="254">
        <v>541806.07999999996</v>
      </c>
      <c r="AB187" s="254">
        <v>9919.41</v>
      </c>
      <c r="AC187" s="254">
        <v>431768.03</v>
      </c>
      <c r="AD187" s="254">
        <v>185159.1</v>
      </c>
      <c r="AE187" s="254">
        <v>337826.83</v>
      </c>
      <c r="AF187" s="254">
        <v>1743002.16</v>
      </c>
      <c r="AG187" s="254">
        <v>202795.73</v>
      </c>
      <c r="AH187" s="254">
        <v>0</v>
      </c>
      <c r="AI187" s="254">
        <v>0</v>
      </c>
      <c r="AJ187" s="254">
        <v>1210.22</v>
      </c>
      <c r="AK187" s="254">
        <v>288841.87</v>
      </c>
      <c r="AL187" s="254">
        <v>149208.62</v>
      </c>
      <c r="AM187" s="254">
        <v>141277.26999999999</v>
      </c>
      <c r="AN187" s="254">
        <v>38119</v>
      </c>
      <c r="AO187" s="254">
        <v>0</v>
      </c>
      <c r="AP187" s="254">
        <v>18653.12</v>
      </c>
      <c r="AQ187" s="254">
        <v>14438.45</v>
      </c>
      <c r="AR187" s="254">
        <v>0</v>
      </c>
      <c r="AS187" s="254">
        <v>5299.6</v>
      </c>
      <c r="AT187" s="254">
        <v>72391.789999999994</v>
      </c>
      <c r="AU187" s="255">
        <f t="shared" si="17"/>
        <v>8575856.6599999964</v>
      </c>
      <c r="AV187" s="133"/>
      <c r="AW187" s="133"/>
    </row>
    <row r="188" spans="1:49" s="134" customFormat="1" x14ac:dyDescent="0.25">
      <c r="A188" s="144" t="s">
        <v>612</v>
      </c>
      <c r="B188" s="6">
        <v>66939.47</v>
      </c>
      <c r="C188" s="6">
        <v>0</v>
      </c>
      <c r="D188" s="6">
        <v>0</v>
      </c>
      <c r="E188" s="6">
        <v>0</v>
      </c>
      <c r="F188" s="6">
        <v>30457.69</v>
      </c>
      <c r="G188" s="6">
        <v>82340.460000000006</v>
      </c>
      <c r="H188" s="6">
        <v>17762.16</v>
      </c>
      <c r="I188" s="6">
        <v>5.97</v>
      </c>
      <c r="J188" s="6">
        <v>0</v>
      </c>
      <c r="K188" s="6">
        <v>0</v>
      </c>
      <c r="L188" s="6">
        <v>719045.56</v>
      </c>
      <c r="M188" s="6">
        <v>512278.49</v>
      </c>
      <c r="N188" s="6">
        <v>0</v>
      </c>
      <c r="O188" s="6">
        <v>6409.59</v>
      </c>
      <c r="P188" s="6">
        <v>11273.28</v>
      </c>
      <c r="Q188" s="6">
        <v>2897.91</v>
      </c>
      <c r="R188" s="6">
        <v>599321.84</v>
      </c>
      <c r="S188" s="6">
        <v>2201565.7000000002</v>
      </c>
      <c r="T188" s="6">
        <v>4360.55</v>
      </c>
      <c r="U188" s="6">
        <v>0</v>
      </c>
      <c r="V188" s="6">
        <v>226292.07</v>
      </c>
      <c r="W188" s="6">
        <v>0</v>
      </c>
      <c r="X188" s="6">
        <v>6774.84</v>
      </c>
      <c r="Y188" s="6">
        <v>43492.07</v>
      </c>
      <c r="Z188" s="6">
        <v>2513.94</v>
      </c>
      <c r="AA188" s="6">
        <v>1269988.33</v>
      </c>
      <c r="AB188" s="6">
        <v>29413.13</v>
      </c>
      <c r="AC188" s="6">
        <v>522632.81</v>
      </c>
      <c r="AD188" s="6">
        <v>225687.66</v>
      </c>
      <c r="AE188" s="6">
        <v>343345.11</v>
      </c>
      <c r="AF188" s="6">
        <v>2452367.0299999998</v>
      </c>
      <c r="AG188" s="6">
        <v>395288.21</v>
      </c>
      <c r="AH188" s="6">
        <v>0</v>
      </c>
      <c r="AI188" s="6">
        <v>0</v>
      </c>
      <c r="AJ188" s="6">
        <v>0</v>
      </c>
      <c r="AK188" s="6">
        <v>176913.23</v>
      </c>
      <c r="AL188" s="6">
        <v>184453.03</v>
      </c>
      <c r="AM188" s="6">
        <v>160894.14000000001</v>
      </c>
      <c r="AN188" s="6">
        <v>81298.679999999993</v>
      </c>
      <c r="AO188" s="6">
        <v>0</v>
      </c>
      <c r="AP188" s="6">
        <v>5759.28</v>
      </c>
      <c r="AQ188" s="6">
        <v>15698.7</v>
      </c>
      <c r="AR188" s="6">
        <v>0</v>
      </c>
      <c r="AS188" s="6">
        <v>1120.3599999999999</v>
      </c>
      <c r="AT188" s="6">
        <v>54271.82</v>
      </c>
      <c r="AU188" s="252">
        <f t="shared" si="17"/>
        <v>10452863.109999999</v>
      </c>
      <c r="AV188" s="133"/>
      <c r="AW188" s="133"/>
    </row>
    <row r="189" spans="1:49" s="134" customFormat="1" x14ac:dyDescent="0.25">
      <c r="A189" s="144" t="s">
        <v>614</v>
      </c>
      <c r="B189" s="254">
        <v>28146.27</v>
      </c>
      <c r="C189" s="254">
        <v>0</v>
      </c>
      <c r="D189" s="254">
        <v>3134.62</v>
      </c>
      <c r="E189" s="254">
        <v>33050.629999999997</v>
      </c>
      <c r="F189" s="254">
        <v>4970.22</v>
      </c>
      <c r="G189" s="254">
        <v>169337.18</v>
      </c>
      <c r="H189" s="254">
        <v>971.33</v>
      </c>
      <c r="I189" s="254">
        <v>0</v>
      </c>
      <c r="J189" s="254">
        <v>0</v>
      </c>
      <c r="K189" s="254">
        <v>0</v>
      </c>
      <c r="L189" s="254">
        <v>708338.05</v>
      </c>
      <c r="M189" s="254">
        <v>489799.3</v>
      </c>
      <c r="N189" s="254">
        <v>26.93</v>
      </c>
      <c r="O189" s="254">
        <v>60.68</v>
      </c>
      <c r="P189" s="254">
        <v>14404.99</v>
      </c>
      <c r="Q189" s="254">
        <v>3818.6</v>
      </c>
      <c r="R189" s="254">
        <v>508586.47</v>
      </c>
      <c r="S189" s="254">
        <v>1227658.32</v>
      </c>
      <c r="T189" s="254">
        <v>1069.1099999999999</v>
      </c>
      <c r="U189" s="254">
        <v>0</v>
      </c>
      <c r="V189" s="254">
        <v>195651.74</v>
      </c>
      <c r="W189" s="254">
        <v>0</v>
      </c>
      <c r="X189" s="254">
        <v>40995.61</v>
      </c>
      <c r="Y189" s="254">
        <v>50019.59</v>
      </c>
      <c r="Z189" s="254">
        <v>1827.87</v>
      </c>
      <c r="AA189" s="254">
        <v>1222621.3999999999</v>
      </c>
      <c r="AB189" s="254">
        <v>60059.47</v>
      </c>
      <c r="AC189" s="254">
        <v>554124.86</v>
      </c>
      <c r="AD189" s="254">
        <v>196766.43</v>
      </c>
      <c r="AE189" s="254">
        <v>243402.16</v>
      </c>
      <c r="AF189" s="254">
        <v>2112150.6800000002</v>
      </c>
      <c r="AG189" s="254">
        <v>603205.16</v>
      </c>
      <c r="AH189" s="254">
        <v>0</v>
      </c>
      <c r="AI189" s="254">
        <v>0</v>
      </c>
      <c r="AJ189" s="254">
        <v>0</v>
      </c>
      <c r="AK189" s="254">
        <v>33621.78</v>
      </c>
      <c r="AL189" s="254">
        <v>100289.33</v>
      </c>
      <c r="AM189" s="254">
        <v>162595.6</v>
      </c>
      <c r="AN189" s="254">
        <v>169138.23</v>
      </c>
      <c r="AO189" s="254">
        <v>0</v>
      </c>
      <c r="AP189" s="254">
        <v>23921.18</v>
      </c>
      <c r="AQ189" s="254">
        <v>9729.6299999999992</v>
      </c>
      <c r="AR189" s="254">
        <v>0</v>
      </c>
      <c r="AS189" s="254">
        <v>972.51</v>
      </c>
      <c r="AT189" s="254">
        <v>62065.19</v>
      </c>
      <c r="AU189" s="255">
        <f t="shared" si="17"/>
        <v>9036531.1199999992</v>
      </c>
      <c r="AV189" s="133"/>
      <c r="AW189" s="133"/>
    </row>
    <row r="190" spans="1:49" s="134" customFormat="1" x14ac:dyDescent="0.25">
      <c r="A190" s="144" t="s">
        <v>616</v>
      </c>
      <c r="B190" s="6">
        <v>32519.05</v>
      </c>
      <c r="C190" s="6">
        <v>0</v>
      </c>
      <c r="D190" s="6">
        <v>2572.0700000000002</v>
      </c>
      <c r="E190" s="6">
        <v>228141.02</v>
      </c>
      <c r="F190" s="6">
        <v>101.14</v>
      </c>
      <c r="G190" s="6">
        <v>195923.05</v>
      </c>
      <c r="H190" s="6">
        <v>8382.65</v>
      </c>
      <c r="I190" s="6">
        <v>0</v>
      </c>
      <c r="J190" s="6">
        <v>0</v>
      </c>
      <c r="K190" s="6">
        <v>0</v>
      </c>
      <c r="L190" s="6">
        <v>925710.35</v>
      </c>
      <c r="M190" s="6">
        <v>526976.69999999995</v>
      </c>
      <c r="N190" s="6">
        <v>0</v>
      </c>
      <c r="O190" s="6">
        <v>4031.63</v>
      </c>
      <c r="P190" s="6">
        <v>62.79</v>
      </c>
      <c r="Q190" s="6">
        <v>3765.37</v>
      </c>
      <c r="R190" s="6">
        <v>600909.29</v>
      </c>
      <c r="S190" s="6">
        <v>875354.09</v>
      </c>
      <c r="T190" s="6">
        <v>3963.2</v>
      </c>
      <c r="U190" s="6">
        <v>0</v>
      </c>
      <c r="V190" s="6">
        <v>192840.81</v>
      </c>
      <c r="W190" s="6">
        <v>0</v>
      </c>
      <c r="X190" s="6">
        <v>12364.59</v>
      </c>
      <c r="Y190" s="6">
        <v>27895.89</v>
      </c>
      <c r="Z190" s="6">
        <v>572.29</v>
      </c>
      <c r="AA190" s="6">
        <v>1105231.3799999999</v>
      </c>
      <c r="AB190" s="6">
        <v>77474.05</v>
      </c>
      <c r="AC190" s="6">
        <v>418107.38</v>
      </c>
      <c r="AD190" s="6">
        <v>97653.39</v>
      </c>
      <c r="AE190" s="6">
        <v>276711.03000000003</v>
      </c>
      <c r="AF190" s="6">
        <v>1583358.76</v>
      </c>
      <c r="AG190" s="6">
        <v>322736</v>
      </c>
      <c r="AH190" s="6">
        <v>0</v>
      </c>
      <c r="AI190" s="6">
        <v>0</v>
      </c>
      <c r="AJ190" s="6">
        <v>0</v>
      </c>
      <c r="AK190" s="6">
        <v>17184.66</v>
      </c>
      <c r="AL190" s="6">
        <v>149958.13</v>
      </c>
      <c r="AM190" s="6">
        <v>198002.09</v>
      </c>
      <c r="AN190" s="6">
        <v>19713.400000000001</v>
      </c>
      <c r="AO190" s="6">
        <v>0</v>
      </c>
      <c r="AP190" s="6">
        <v>21703.43</v>
      </c>
      <c r="AQ190" s="6">
        <v>9122.0300000000007</v>
      </c>
      <c r="AR190" s="6">
        <v>491.6</v>
      </c>
      <c r="AS190" s="6">
        <v>3967.74</v>
      </c>
      <c r="AT190" s="6">
        <v>166110.19</v>
      </c>
      <c r="AU190" s="252">
        <f t="shared" si="17"/>
        <v>8109611.2400000002</v>
      </c>
      <c r="AV190" s="133"/>
      <c r="AW190" s="133"/>
    </row>
    <row r="191" spans="1:49" s="134" customFormat="1" x14ac:dyDescent="0.25">
      <c r="A191" s="144" t="s">
        <v>618</v>
      </c>
      <c r="B191" s="254">
        <v>16689.53</v>
      </c>
      <c r="C191" s="254">
        <v>0</v>
      </c>
      <c r="D191" s="254">
        <v>0</v>
      </c>
      <c r="E191" s="254">
        <v>27800.36</v>
      </c>
      <c r="F191" s="254">
        <v>5740.02</v>
      </c>
      <c r="G191" s="254">
        <v>65258.83</v>
      </c>
      <c r="H191" s="254">
        <v>6598.9</v>
      </c>
      <c r="I191" s="254">
        <v>0</v>
      </c>
      <c r="J191" s="254">
        <v>0</v>
      </c>
      <c r="K191" s="254">
        <v>0</v>
      </c>
      <c r="L191" s="254">
        <v>904117.81</v>
      </c>
      <c r="M191" s="254">
        <v>539361.72</v>
      </c>
      <c r="N191" s="254">
        <v>995.68</v>
      </c>
      <c r="O191" s="254">
        <v>990.12</v>
      </c>
      <c r="P191" s="254">
        <v>4444.83</v>
      </c>
      <c r="Q191" s="254">
        <v>54514.22</v>
      </c>
      <c r="R191" s="254">
        <v>526412.04</v>
      </c>
      <c r="S191" s="254">
        <v>1033734.15</v>
      </c>
      <c r="T191" s="254">
        <v>9306.7800000000007</v>
      </c>
      <c r="U191" s="254">
        <v>0</v>
      </c>
      <c r="V191" s="254">
        <v>146495.85</v>
      </c>
      <c r="W191" s="254">
        <v>0</v>
      </c>
      <c r="X191" s="254">
        <v>0</v>
      </c>
      <c r="Y191" s="254">
        <v>20473.509999999998</v>
      </c>
      <c r="Z191" s="254">
        <v>716.56</v>
      </c>
      <c r="AA191" s="254">
        <v>764067.4</v>
      </c>
      <c r="AB191" s="254">
        <v>53179.49</v>
      </c>
      <c r="AC191" s="254">
        <v>229868.93</v>
      </c>
      <c r="AD191" s="254">
        <v>86123.7</v>
      </c>
      <c r="AE191" s="254">
        <v>256853.76000000001</v>
      </c>
      <c r="AF191" s="254">
        <v>1330373.42</v>
      </c>
      <c r="AG191" s="254">
        <v>70344.009999999995</v>
      </c>
      <c r="AH191" s="254">
        <v>0</v>
      </c>
      <c r="AI191" s="254">
        <v>0</v>
      </c>
      <c r="AJ191" s="254">
        <v>0</v>
      </c>
      <c r="AK191" s="254">
        <v>25782.29</v>
      </c>
      <c r="AL191" s="254">
        <v>22577.8</v>
      </c>
      <c r="AM191" s="254">
        <v>205117.81</v>
      </c>
      <c r="AN191" s="254">
        <v>71976.19</v>
      </c>
      <c r="AO191" s="254">
        <v>0</v>
      </c>
      <c r="AP191" s="254">
        <v>11927.72</v>
      </c>
      <c r="AQ191" s="254">
        <v>5891.2</v>
      </c>
      <c r="AR191" s="254">
        <v>9161.6</v>
      </c>
      <c r="AS191" s="254">
        <v>11283.24</v>
      </c>
      <c r="AT191" s="254">
        <v>38816.33</v>
      </c>
      <c r="AU191" s="255">
        <f t="shared" si="17"/>
        <v>6556995.7999999989</v>
      </c>
      <c r="AV191" s="133"/>
      <c r="AW191" s="133"/>
    </row>
    <row r="192" spans="1:49" s="134" customFormat="1" x14ac:dyDescent="0.25">
      <c r="A192" s="144" t="s">
        <v>626</v>
      </c>
      <c r="B192" s="6">
        <v>26308.41</v>
      </c>
      <c r="C192" s="6">
        <v>95.79</v>
      </c>
      <c r="D192" s="6">
        <v>0</v>
      </c>
      <c r="E192" s="6">
        <v>45453.98</v>
      </c>
      <c r="F192" s="6">
        <v>1997.09</v>
      </c>
      <c r="G192" s="6">
        <v>72689.8</v>
      </c>
      <c r="H192" s="6">
        <v>12134.11</v>
      </c>
      <c r="I192" s="6">
        <v>0</v>
      </c>
      <c r="J192" s="6">
        <v>60.78</v>
      </c>
      <c r="K192" s="6">
        <v>0</v>
      </c>
      <c r="L192" s="6">
        <v>868171.72</v>
      </c>
      <c r="M192" s="6">
        <v>508908.04</v>
      </c>
      <c r="N192" s="6">
        <v>555.38</v>
      </c>
      <c r="O192" s="6">
        <v>627</v>
      </c>
      <c r="P192" s="6">
        <v>180.56</v>
      </c>
      <c r="Q192" s="6">
        <v>66463.22</v>
      </c>
      <c r="R192" s="6">
        <v>541631.63</v>
      </c>
      <c r="S192" s="6">
        <v>1324914.53</v>
      </c>
      <c r="T192" s="6">
        <v>43533.7</v>
      </c>
      <c r="U192" s="6">
        <v>0</v>
      </c>
      <c r="V192" s="6">
        <v>293341.93</v>
      </c>
      <c r="W192" s="6">
        <v>0</v>
      </c>
      <c r="X192" s="6">
        <v>12199.68</v>
      </c>
      <c r="Y192" s="6">
        <v>25596.86</v>
      </c>
      <c r="Z192" s="6">
        <v>847.94</v>
      </c>
      <c r="AA192" s="6">
        <v>959291.89</v>
      </c>
      <c r="AB192" s="6">
        <v>41013.68</v>
      </c>
      <c r="AC192" s="6">
        <v>62740.800000000003</v>
      </c>
      <c r="AD192" s="6">
        <v>113553.11</v>
      </c>
      <c r="AE192" s="6">
        <v>308032.52</v>
      </c>
      <c r="AF192" s="6">
        <v>1651619.89</v>
      </c>
      <c r="AG192" s="6">
        <v>149355.23000000001</v>
      </c>
      <c r="AH192" s="6">
        <v>0</v>
      </c>
      <c r="AI192" s="6">
        <v>0</v>
      </c>
      <c r="AJ192" s="6">
        <v>4603.4799999999996</v>
      </c>
      <c r="AK192" s="6">
        <v>96194.77</v>
      </c>
      <c r="AL192" s="6">
        <v>64616.84</v>
      </c>
      <c r="AM192" s="6">
        <v>184247.9</v>
      </c>
      <c r="AN192" s="6">
        <v>56495.99</v>
      </c>
      <c r="AO192" s="6">
        <v>0</v>
      </c>
      <c r="AP192" s="6">
        <v>2814.86</v>
      </c>
      <c r="AQ192" s="6">
        <v>3883.74</v>
      </c>
      <c r="AR192" s="6">
        <v>17998.61</v>
      </c>
      <c r="AS192" s="6">
        <v>20985.59</v>
      </c>
      <c r="AT192" s="6">
        <v>22209.89</v>
      </c>
      <c r="AU192" s="252">
        <f t="shared" si="17"/>
        <v>7605370.9400000013</v>
      </c>
      <c r="AV192" s="133"/>
      <c r="AW192" s="133"/>
    </row>
    <row r="193" spans="1:49" s="134" customFormat="1" x14ac:dyDescent="0.25">
      <c r="A193" s="144" t="s">
        <v>628</v>
      </c>
      <c r="B193" s="254">
        <v>25788.93</v>
      </c>
      <c r="C193" s="254">
        <v>42514.33</v>
      </c>
      <c r="D193" s="254">
        <v>0</v>
      </c>
      <c r="E193" s="254">
        <v>0</v>
      </c>
      <c r="F193" s="254">
        <v>1908.83</v>
      </c>
      <c r="G193" s="254">
        <v>138188.26999999999</v>
      </c>
      <c r="H193" s="254">
        <v>25977.43</v>
      </c>
      <c r="I193" s="254">
        <v>0</v>
      </c>
      <c r="J193" s="254">
        <v>0</v>
      </c>
      <c r="K193" s="254">
        <v>0</v>
      </c>
      <c r="L193" s="254">
        <v>845895.56</v>
      </c>
      <c r="M193" s="254">
        <v>596152.61</v>
      </c>
      <c r="N193" s="254">
        <v>0</v>
      </c>
      <c r="O193" s="254">
        <v>3319.64</v>
      </c>
      <c r="P193" s="254">
        <v>13355.57</v>
      </c>
      <c r="Q193" s="254">
        <v>721.76</v>
      </c>
      <c r="R193" s="254">
        <v>558440.55000000005</v>
      </c>
      <c r="S193" s="254">
        <v>1668205.4</v>
      </c>
      <c r="T193" s="254">
        <v>112330.13</v>
      </c>
      <c r="U193" s="254">
        <v>0</v>
      </c>
      <c r="V193" s="254">
        <v>231261.6</v>
      </c>
      <c r="W193" s="254">
        <v>0</v>
      </c>
      <c r="X193" s="254">
        <v>10726.81</v>
      </c>
      <c r="Y193" s="254">
        <v>29356.69</v>
      </c>
      <c r="Z193" s="254">
        <v>458.86</v>
      </c>
      <c r="AA193" s="254">
        <v>1243998.79</v>
      </c>
      <c r="AB193" s="254">
        <v>44671.24</v>
      </c>
      <c r="AC193" s="254">
        <v>180396.77</v>
      </c>
      <c r="AD193" s="254">
        <v>67874.240000000005</v>
      </c>
      <c r="AE193" s="254">
        <v>277596.48</v>
      </c>
      <c r="AF193" s="254">
        <v>2401741.89</v>
      </c>
      <c r="AG193" s="254">
        <v>351942.36</v>
      </c>
      <c r="AH193" s="254">
        <v>0</v>
      </c>
      <c r="AI193" s="254">
        <v>0</v>
      </c>
      <c r="AJ193" s="254">
        <v>7344</v>
      </c>
      <c r="AK193" s="254">
        <v>184790.34</v>
      </c>
      <c r="AL193" s="254">
        <v>313947.93</v>
      </c>
      <c r="AM193" s="254">
        <v>229833.66</v>
      </c>
      <c r="AN193" s="254">
        <v>195229.36</v>
      </c>
      <c r="AO193" s="254">
        <v>49.73</v>
      </c>
      <c r="AP193" s="254">
        <v>28547.23</v>
      </c>
      <c r="AQ193" s="254">
        <v>1781.61</v>
      </c>
      <c r="AR193" s="254">
        <v>16211.69</v>
      </c>
      <c r="AS193" s="254">
        <v>54560.14</v>
      </c>
      <c r="AT193" s="254">
        <v>46251.6</v>
      </c>
      <c r="AU193" s="255">
        <f t="shared" si="17"/>
        <v>9951372.0299999993</v>
      </c>
      <c r="AV193" s="133"/>
      <c r="AW193" s="133"/>
    </row>
    <row r="194" spans="1:49" ht="18.75" x14ac:dyDescent="0.3">
      <c r="A194" s="70" t="s">
        <v>182</v>
      </c>
      <c r="B194" s="71"/>
      <c r="C194" s="71"/>
      <c r="D194" s="71"/>
      <c r="E194" s="71"/>
    </row>
    <row r="195" spans="1:49" ht="18.75" x14ac:dyDescent="0.3">
      <c r="A195" s="195" t="s">
        <v>630</v>
      </c>
      <c r="B195" s="71"/>
      <c r="C195" s="71"/>
      <c r="D195" s="71"/>
      <c r="E195" s="71"/>
    </row>
  </sheetData>
  <sheetProtection algorithmName="SHA-512" hashValue="iCApen1bstohD1z8Z+oWHawJh34VcAY/4YgiOwvmAvm16UJmIJqPrThElViBWL4vkGXwq/Y6232+Ov7sAAHt6A==" saltValue="Gapq+pfFiGhVR+73PUf53g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95"/>
  <sheetViews>
    <sheetView zoomScaleNormal="100" workbookViewId="0">
      <pane ySplit="3" topLeftCell="A182" activePane="bottomLeft" state="frozen"/>
      <selection activeCell="A78" sqref="A78"/>
      <selection pane="bottomLeft" activeCell="T199" sqref="T199"/>
    </sheetView>
  </sheetViews>
  <sheetFormatPr baseColWidth="10" defaultRowHeight="15" x14ac:dyDescent="0.2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4.5703125" customWidth="1"/>
  </cols>
  <sheetData>
    <row r="1" spans="1:22" ht="54" customHeight="1" x14ac:dyDescent="0.35">
      <c r="A1" s="298" t="s">
        <v>598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2" spans="1:22" x14ac:dyDescent="0.25">
      <c r="A2" s="132" t="s">
        <v>109</v>
      </c>
      <c r="B2" s="156" t="s">
        <v>366</v>
      </c>
      <c r="C2" s="156" t="s">
        <v>367</v>
      </c>
      <c r="D2" s="156" t="s">
        <v>368</v>
      </c>
      <c r="E2" s="156" t="s">
        <v>369</v>
      </c>
      <c r="F2" s="156" t="s">
        <v>370</v>
      </c>
      <c r="G2" s="156" t="s">
        <v>371</v>
      </c>
      <c r="H2" s="156" t="s">
        <v>372</v>
      </c>
      <c r="I2" s="156" t="s">
        <v>431</v>
      </c>
      <c r="J2" s="186" t="s">
        <v>374</v>
      </c>
      <c r="K2" s="156" t="s">
        <v>375</v>
      </c>
      <c r="L2" s="156" t="s">
        <v>561</v>
      </c>
      <c r="M2" s="156" t="s">
        <v>376</v>
      </c>
      <c r="N2" s="156" t="s">
        <v>377</v>
      </c>
      <c r="O2" s="156" t="s">
        <v>378</v>
      </c>
      <c r="P2" s="156" t="s">
        <v>379</v>
      </c>
      <c r="Q2" s="156" t="s">
        <v>380</v>
      </c>
      <c r="R2" s="156" t="s">
        <v>381</v>
      </c>
      <c r="S2" s="156" t="s">
        <v>382</v>
      </c>
      <c r="T2" s="156" t="s">
        <v>383</v>
      </c>
      <c r="U2" s="156" t="s">
        <v>384</v>
      </c>
      <c r="V2" s="157" t="s">
        <v>108</v>
      </c>
    </row>
    <row r="3" spans="1:22" s="25" customFormat="1" x14ac:dyDescent="0.25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 x14ac:dyDescent="0.25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 x14ac:dyDescent="0.25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 x14ac:dyDescent="0.25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 x14ac:dyDescent="0.25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 x14ac:dyDescent="0.25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 x14ac:dyDescent="0.25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 x14ac:dyDescent="0.25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 x14ac:dyDescent="0.25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 x14ac:dyDescent="0.25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 x14ac:dyDescent="0.25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 x14ac:dyDescent="0.25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 x14ac:dyDescent="0.25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 x14ac:dyDescent="0.25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 x14ac:dyDescent="0.25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 x14ac:dyDescent="0.25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 x14ac:dyDescent="0.25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 x14ac:dyDescent="0.25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 x14ac:dyDescent="0.25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 x14ac:dyDescent="0.25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 x14ac:dyDescent="0.25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 x14ac:dyDescent="0.25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 x14ac:dyDescent="0.25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 x14ac:dyDescent="0.25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 x14ac:dyDescent="0.25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 x14ac:dyDescent="0.25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 x14ac:dyDescent="0.25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 x14ac:dyDescent="0.25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 x14ac:dyDescent="0.25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 x14ac:dyDescent="0.25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 x14ac:dyDescent="0.25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 x14ac:dyDescent="0.25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 x14ac:dyDescent="0.25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 x14ac:dyDescent="0.25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 x14ac:dyDescent="0.25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 x14ac:dyDescent="0.25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 x14ac:dyDescent="0.25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 x14ac:dyDescent="0.25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 x14ac:dyDescent="0.25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 x14ac:dyDescent="0.25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 x14ac:dyDescent="0.25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 x14ac:dyDescent="0.25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 x14ac:dyDescent="0.25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 x14ac:dyDescent="0.25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 x14ac:dyDescent="0.25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 x14ac:dyDescent="0.25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 x14ac:dyDescent="0.25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 x14ac:dyDescent="0.25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 x14ac:dyDescent="0.25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 x14ac:dyDescent="0.25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 x14ac:dyDescent="0.25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 x14ac:dyDescent="0.25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 x14ac:dyDescent="0.25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 x14ac:dyDescent="0.25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 x14ac:dyDescent="0.25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 x14ac:dyDescent="0.25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 x14ac:dyDescent="0.25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 x14ac:dyDescent="0.25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 x14ac:dyDescent="0.25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 x14ac:dyDescent="0.25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 x14ac:dyDescent="0.25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 x14ac:dyDescent="0.25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 x14ac:dyDescent="0.25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 x14ac:dyDescent="0.25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 x14ac:dyDescent="0.25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 x14ac:dyDescent="0.25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 x14ac:dyDescent="0.25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 x14ac:dyDescent="0.25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 x14ac:dyDescent="0.25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 x14ac:dyDescent="0.25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 x14ac:dyDescent="0.25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 x14ac:dyDescent="0.25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 x14ac:dyDescent="0.25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 x14ac:dyDescent="0.25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 x14ac:dyDescent="0.25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 x14ac:dyDescent="0.25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 x14ac:dyDescent="0.25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 x14ac:dyDescent="0.25">
      <c r="A80" s="45" t="s">
        <v>71</v>
      </c>
      <c r="B80" s="213">
        <v>166093.62</v>
      </c>
      <c r="C80" s="213">
        <v>549105.78</v>
      </c>
      <c r="D80" s="213" t="s">
        <v>186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 x14ac:dyDescent="0.25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 x14ac:dyDescent="0.25">
      <c r="A82" s="48" t="s">
        <v>190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 x14ac:dyDescent="0.25">
      <c r="A83" s="48" t="s">
        <v>192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 x14ac:dyDescent="0.25">
      <c r="A84" s="48" t="s">
        <v>193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 x14ac:dyDescent="0.25">
      <c r="A85" s="48" t="s">
        <v>197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 x14ac:dyDescent="0.25">
      <c r="A86" s="48" t="s">
        <v>198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 x14ac:dyDescent="0.25">
      <c r="A87" s="48" t="s">
        <v>199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 x14ac:dyDescent="0.25">
      <c r="A88" s="48" t="s">
        <v>200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 x14ac:dyDescent="0.25">
      <c r="A89" s="48" t="s">
        <v>201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 x14ac:dyDescent="0.25">
      <c r="A90" s="48" t="s">
        <v>202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 x14ac:dyDescent="0.25">
      <c r="A91" s="48" t="s">
        <v>203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 x14ac:dyDescent="0.25">
      <c r="A92" s="48" t="s">
        <v>204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 x14ac:dyDescent="0.25">
      <c r="A93" s="48" t="s">
        <v>205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 x14ac:dyDescent="0.25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 x14ac:dyDescent="0.25">
      <c r="A95" s="48" t="s">
        <v>206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 x14ac:dyDescent="0.25">
      <c r="A96" s="48" t="s">
        <v>215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 x14ac:dyDescent="0.25">
      <c r="A97" s="48" t="s">
        <v>224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 x14ac:dyDescent="0.25">
      <c r="A98" s="48" t="s">
        <v>227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 x14ac:dyDescent="0.25">
      <c r="A99" s="48" t="s">
        <v>228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 x14ac:dyDescent="0.25">
      <c r="A100" s="48" t="s">
        <v>229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 x14ac:dyDescent="0.25">
      <c r="A101" s="48" t="s">
        <v>231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 x14ac:dyDescent="0.25">
      <c r="A102" s="48" t="s">
        <v>233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 x14ac:dyDescent="0.25">
      <c r="A103" s="48" t="s">
        <v>236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 x14ac:dyDescent="0.25">
      <c r="A104" s="48" t="s">
        <v>239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 x14ac:dyDescent="0.25">
      <c r="A105" s="48" t="s">
        <v>242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 x14ac:dyDescent="0.25">
      <c r="A106" s="48" t="s">
        <v>246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 x14ac:dyDescent="0.25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 x14ac:dyDescent="0.25">
      <c r="A108" s="140" t="s">
        <v>252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 x14ac:dyDescent="0.25">
      <c r="A109" s="140" t="s">
        <v>304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 x14ac:dyDescent="0.25">
      <c r="A110" s="140" t="s">
        <v>364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 x14ac:dyDescent="0.25">
      <c r="A111" s="140" t="s">
        <v>398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 x14ac:dyDescent="0.25">
      <c r="A112" s="140" t="s">
        <v>400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 x14ac:dyDescent="0.25">
      <c r="A113" s="140" t="s">
        <v>402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 x14ac:dyDescent="0.25">
      <c r="A114" s="140" t="s">
        <v>404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 x14ac:dyDescent="0.25">
      <c r="A115" s="140" t="s">
        <v>406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 x14ac:dyDescent="0.25">
      <c r="A116" s="140" t="s">
        <v>414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 x14ac:dyDescent="0.25">
      <c r="A117" s="140" t="s">
        <v>416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 x14ac:dyDescent="0.25">
      <c r="A118" s="140" t="s">
        <v>418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 x14ac:dyDescent="0.25">
      <c r="A119" s="140" t="s">
        <v>420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 x14ac:dyDescent="0.25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 x14ac:dyDescent="0.25">
      <c r="A121" s="140" t="s">
        <v>423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 x14ac:dyDescent="0.25">
      <c r="A122" s="140" t="s">
        <v>427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 x14ac:dyDescent="0.25">
      <c r="A123" s="140" t="s">
        <v>430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 x14ac:dyDescent="0.25">
      <c r="A124" s="140" t="s">
        <v>440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 x14ac:dyDescent="0.25">
      <c r="A125" s="140" t="s">
        <v>444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 x14ac:dyDescent="0.25">
      <c r="A126" s="140" t="s">
        <v>448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 x14ac:dyDescent="0.25">
      <c r="A127" s="140" t="s">
        <v>449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 x14ac:dyDescent="0.25">
      <c r="A128" s="140" t="s">
        <v>452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 x14ac:dyDescent="0.25">
      <c r="A129" s="140" t="s">
        <v>455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 x14ac:dyDescent="0.25">
      <c r="A130" s="140" t="s">
        <v>458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 x14ac:dyDescent="0.25">
      <c r="A131" s="140" t="s">
        <v>461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 x14ac:dyDescent="0.25">
      <c r="A132" s="140" t="s">
        <v>466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 x14ac:dyDescent="0.25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 x14ac:dyDescent="0.25">
      <c r="A134" s="211" t="s">
        <v>471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 x14ac:dyDescent="0.25">
      <c r="A135" s="211" t="s">
        <v>473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 x14ac:dyDescent="0.25">
      <c r="A136" s="211" t="s">
        <v>475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 x14ac:dyDescent="0.25">
      <c r="A137" s="211" t="s">
        <v>477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 x14ac:dyDescent="0.25">
      <c r="A138" s="211" t="s">
        <v>479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 x14ac:dyDescent="0.25">
      <c r="A139" s="211" t="s">
        <v>481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 x14ac:dyDescent="0.25">
      <c r="A140" s="211" t="s">
        <v>483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 x14ac:dyDescent="0.25">
      <c r="A141" s="211" t="s">
        <v>486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 x14ac:dyDescent="0.25">
      <c r="A142" s="211" t="s">
        <v>489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 x14ac:dyDescent="0.25">
      <c r="A143" s="211" t="s">
        <v>492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 x14ac:dyDescent="0.25">
      <c r="A144" s="211" t="s">
        <v>495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.75" thickBot="1" x14ac:dyDescent="0.3">
      <c r="A145" s="211" t="s">
        <v>497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.75" thickTop="1" x14ac:dyDescent="0.25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 x14ac:dyDescent="0.25">
      <c r="A147" s="211" t="s">
        <v>499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 x14ac:dyDescent="0.25">
      <c r="A148" s="211" t="s">
        <v>502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 x14ac:dyDescent="0.25">
      <c r="A149" s="211" t="s">
        <v>503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 x14ac:dyDescent="0.25">
      <c r="A150" s="211" t="s">
        <v>506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 x14ac:dyDescent="0.25">
      <c r="A151" s="211" t="s">
        <v>512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 x14ac:dyDescent="0.25">
      <c r="A152" s="211" t="s">
        <v>513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 x14ac:dyDescent="0.25">
      <c r="A153" s="211" t="s">
        <v>514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 x14ac:dyDescent="0.25">
      <c r="A154" s="211" t="s">
        <v>518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 x14ac:dyDescent="0.25">
      <c r="A155" s="211" t="s">
        <v>519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 x14ac:dyDescent="0.25">
      <c r="A156" s="211" t="s">
        <v>520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 x14ac:dyDescent="0.25">
      <c r="A157" s="211" t="s">
        <v>524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.75" thickBot="1" x14ac:dyDescent="0.3">
      <c r="A158" s="211" t="s">
        <v>526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.75" thickTop="1" x14ac:dyDescent="0.25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 x14ac:dyDescent="0.25">
      <c r="A160" s="211" t="s">
        <v>529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 x14ac:dyDescent="0.25">
      <c r="A161" s="211" t="s">
        <v>532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 x14ac:dyDescent="0.25">
      <c r="A162" s="211" t="s">
        <v>534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 x14ac:dyDescent="0.25">
      <c r="A163" s="211" t="s">
        <v>536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 x14ac:dyDescent="0.25">
      <c r="A164" s="211" t="s">
        <v>539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 x14ac:dyDescent="0.25">
      <c r="A165" s="211" t="s">
        <v>541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 x14ac:dyDescent="0.25">
      <c r="A166" s="211" t="s">
        <v>544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 x14ac:dyDescent="0.25">
      <c r="A167" s="211" t="s">
        <v>545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 x14ac:dyDescent="0.25">
      <c r="A168" s="211" t="s">
        <v>547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 x14ac:dyDescent="0.25">
      <c r="A169" s="211" t="s">
        <v>550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 x14ac:dyDescent="0.25">
      <c r="A170" s="211" t="s">
        <v>554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.75" thickBot="1" x14ac:dyDescent="0.3">
      <c r="A171" s="211" t="s">
        <v>556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.75" thickTop="1" x14ac:dyDescent="0.25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 x14ac:dyDescent="0.25">
      <c r="A173" s="211" t="s">
        <v>558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 x14ac:dyDescent="0.25">
      <c r="A174" s="211" t="s">
        <v>560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 x14ac:dyDescent="0.25">
      <c r="A175" s="211" t="s">
        <v>563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 x14ac:dyDescent="0.25">
      <c r="A176" s="211" t="s">
        <v>565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 x14ac:dyDescent="0.25">
      <c r="A177" s="211" t="s">
        <v>568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 x14ac:dyDescent="0.25">
      <c r="A178" s="211" t="s">
        <v>572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 x14ac:dyDescent="0.25">
      <c r="A179" s="211" t="s">
        <v>574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 x14ac:dyDescent="0.25">
      <c r="A180" s="211" t="s">
        <v>579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 x14ac:dyDescent="0.25">
      <c r="A181" s="211" t="s">
        <v>582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 x14ac:dyDescent="0.25">
      <c r="A182" s="211" t="s">
        <v>584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 x14ac:dyDescent="0.25">
      <c r="A183" s="211" t="s">
        <v>586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.75" thickBot="1" x14ac:dyDescent="0.3">
      <c r="A184" s="211" t="s">
        <v>588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.75" thickTop="1" x14ac:dyDescent="0.25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 x14ac:dyDescent="0.25">
      <c r="A186" s="211" t="s">
        <v>607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 x14ac:dyDescent="0.25">
      <c r="A187" s="211" t="s">
        <v>609</v>
      </c>
      <c r="B187" s="256">
        <v>307679.81</v>
      </c>
      <c r="C187" s="256">
        <v>1143633.1399999999</v>
      </c>
      <c r="D187" s="256">
        <v>11.64</v>
      </c>
      <c r="E187" s="256">
        <v>438745.27</v>
      </c>
      <c r="F187" s="256">
        <v>9264.57</v>
      </c>
      <c r="G187" s="256">
        <v>0</v>
      </c>
      <c r="H187" s="256">
        <v>49732.99</v>
      </c>
      <c r="I187" s="256">
        <v>676483.2</v>
      </c>
      <c r="J187" s="256">
        <v>0</v>
      </c>
      <c r="K187" s="256">
        <v>238780.83</v>
      </c>
      <c r="L187" s="256">
        <v>191442.66</v>
      </c>
      <c r="M187" s="256">
        <v>637646.43000000005</v>
      </c>
      <c r="N187" s="256">
        <v>117384.26</v>
      </c>
      <c r="O187" s="256">
        <v>129.49</v>
      </c>
      <c r="P187" s="256">
        <v>116822.65</v>
      </c>
      <c r="Q187" s="256">
        <v>18797.98</v>
      </c>
      <c r="R187" s="256">
        <v>2366424.89</v>
      </c>
      <c r="S187" s="256">
        <v>130.94999999999999</v>
      </c>
      <c r="T187" s="256">
        <v>74585.100000000006</v>
      </c>
      <c r="U187" s="256">
        <v>798047.5</v>
      </c>
      <c r="V187" s="257">
        <v>7185743.3600000003</v>
      </c>
    </row>
    <row r="188" spans="1:22" s="133" customFormat="1" x14ac:dyDescent="0.25">
      <c r="A188" s="211" t="s">
        <v>612</v>
      </c>
      <c r="B188" s="6">
        <v>408668.79</v>
      </c>
      <c r="C188" s="6">
        <v>1616052.28</v>
      </c>
      <c r="D188" s="6">
        <v>0</v>
      </c>
      <c r="E188" s="6">
        <v>395539.25</v>
      </c>
      <c r="F188" s="6">
        <v>4743.05</v>
      </c>
      <c r="G188" s="6">
        <v>0</v>
      </c>
      <c r="H188" s="6">
        <v>116485.66</v>
      </c>
      <c r="I188" s="6">
        <v>498076.8</v>
      </c>
      <c r="J188" s="6">
        <v>0</v>
      </c>
      <c r="K188" s="6">
        <v>277967.74</v>
      </c>
      <c r="L188" s="6">
        <v>207786.71</v>
      </c>
      <c r="M188" s="6">
        <v>813069.82</v>
      </c>
      <c r="N188" s="6">
        <v>118082.8</v>
      </c>
      <c r="O188" s="6">
        <v>85022.35</v>
      </c>
      <c r="P188" s="6">
        <v>129415.14</v>
      </c>
      <c r="Q188" s="6">
        <v>32935.93</v>
      </c>
      <c r="R188" s="6">
        <v>2594896.5099999998</v>
      </c>
      <c r="S188" s="6">
        <v>0</v>
      </c>
      <c r="T188" s="6">
        <v>1638.36</v>
      </c>
      <c r="U188" s="6">
        <v>1126247.69</v>
      </c>
      <c r="V188" s="252">
        <v>8426628.8800000008</v>
      </c>
    </row>
    <row r="189" spans="1:22" s="133" customFormat="1" x14ac:dyDescent="0.25">
      <c r="A189" s="211" t="s">
        <v>614</v>
      </c>
      <c r="B189" s="256">
        <v>281517.81</v>
      </c>
      <c r="C189" s="256">
        <v>909589.97</v>
      </c>
      <c r="D189" s="256">
        <v>0</v>
      </c>
      <c r="E189" s="256">
        <v>277635.28000000003</v>
      </c>
      <c r="F189" s="256">
        <v>18605.84</v>
      </c>
      <c r="G189" s="256">
        <v>0</v>
      </c>
      <c r="H189" s="256">
        <v>95396.31</v>
      </c>
      <c r="I189" s="256">
        <v>710219.55</v>
      </c>
      <c r="J189" s="256">
        <v>0</v>
      </c>
      <c r="K189" s="256">
        <v>230526.13</v>
      </c>
      <c r="L189" s="256">
        <v>169704.43</v>
      </c>
      <c r="M189" s="256">
        <v>723702.24</v>
      </c>
      <c r="N189" s="256">
        <v>108668.57</v>
      </c>
      <c r="O189" s="256">
        <v>48.56</v>
      </c>
      <c r="P189" s="256">
        <v>139021</v>
      </c>
      <c r="Q189" s="256">
        <v>25679.7</v>
      </c>
      <c r="R189" s="256">
        <v>2573306.2000000002</v>
      </c>
      <c r="S189" s="256">
        <v>1772.69</v>
      </c>
      <c r="T189" s="256">
        <v>46082.48</v>
      </c>
      <c r="U189" s="256">
        <v>1098433.68</v>
      </c>
      <c r="V189" s="257">
        <v>7409910.4400000004</v>
      </c>
    </row>
    <row r="190" spans="1:22" s="133" customFormat="1" x14ac:dyDescent="0.25">
      <c r="A190" s="211" t="s">
        <v>616</v>
      </c>
      <c r="B190" s="6">
        <v>369361.2</v>
      </c>
      <c r="C190" s="6">
        <v>1306151.5900000001</v>
      </c>
      <c r="D190" s="6">
        <v>91.93</v>
      </c>
      <c r="E190" s="6">
        <v>636636.73</v>
      </c>
      <c r="F190" s="6">
        <v>26203.42</v>
      </c>
      <c r="G190" s="6">
        <v>0</v>
      </c>
      <c r="H190" s="6">
        <v>51979.56</v>
      </c>
      <c r="I190" s="6">
        <v>719806.3</v>
      </c>
      <c r="J190" s="6">
        <v>2.88</v>
      </c>
      <c r="K190" s="6">
        <v>185530.23</v>
      </c>
      <c r="L190" s="6">
        <v>210133.87</v>
      </c>
      <c r="M190" s="6">
        <v>560954.5</v>
      </c>
      <c r="N190" s="6">
        <v>110638.55</v>
      </c>
      <c r="O190" s="6">
        <v>145.68</v>
      </c>
      <c r="P190" s="6">
        <v>46104.67</v>
      </c>
      <c r="Q190" s="6">
        <v>17389.14</v>
      </c>
      <c r="R190" s="6">
        <v>2133425.5299999998</v>
      </c>
      <c r="S190" s="6">
        <v>0</v>
      </c>
      <c r="T190" s="6">
        <v>1601.74</v>
      </c>
      <c r="U190" s="6">
        <v>897516.07</v>
      </c>
      <c r="V190" s="252">
        <v>7273673.5899999999</v>
      </c>
    </row>
    <row r="191" spans="1:22" s="133" customFormat="1" x14ac:dyDescent="0.25">
      <c r="A191" s="211" t="s">
        <v>618</v>
      </c>
      <c r="B191" s="256">
        <v>328818.96999999997</v>
      </c>
      <c r="C191" s="256">
        <v>1127959.01</v>
      </c>
      <c r="D191" s="256">
        <v>606.07000000000005</v>
      </c>
      <c r="E191" s="256">
        <v>302867.39</v>
      </c>
      <c r="F191" s="256">
        <v>18455.5</v>
      </c>
      <c r="G191" s="256">
        <v>0</v>
      </c>
      <c r="H191" s="256">
        <v>114766.73</v>
      </c>
      <c r="I191" s="256">
        <v>673831</v>
      </c>
      <c r="J191" s="256">
        <v>0</v>
      </c>
      <c r="K191" s="256">
        <v>221792.03</v>
      </c>
      <c r="L191" s="256">
        <v>167929.18</v>
      </c>
      <c r="M191" s="256">
        <v>679303.91</v>
      </c>
      <c r="N191" s="256">
        <v>97348.66</v>
      </c>
      <c r="O191" s="256">
        <v>40339.99</v>
      </c>
      <c r="P191" s="256">
        <v>232992.81</v>
      </c>
      <c r="Q191" s="256">
        <v>20943.009999999998</v>
      </c>
      <c r="R191" s="256">
        <v>2151758.35</v>
      </c>
      <c r="S191" s="256">
        <v>1659.63</v>
      </c>
      <c r="T191" s="256">
        <v>129920.04</v>
      </c>
      <c r="U191" s="256">
        <v>934632.86</v>
      </c>
      <c r="V191" s="257">
        <v>7245925.1399999997</v>
      </c>
    </row>
    <row r="192" spans="1:22" s="133" customFormat="1" x14ac:dyDescent="0.25">
      <c r="A192" s="211" t="s">
        <v>626</v>
      </c>
      <c r="B192" s="6">
        <v>336498.7</v>
      </c>
      <c r="C192" s="6">
        <v>1614392.14</v>
      </c>
      <c r="D192" s="6">
        <v>500.67</v>
      </c>
      <c r="E192" s="6">
        <v>260234.56</v>
      </c>
      <c r="F192" s="6">
        <v>23257.59</v>
      </c>
      <c r="G192" s="6">
        <v>0</v>
      </c>
      <c r="H192" s="6">
        <v>44449.93</v>
      </c>
      <c r="I192" s="6">
        <v>223211.19</v>
      </c>
      <c r="J192" s="6">
        <v>0</v>
      </c>
      <c r="K192" s="6">
        <v>282596.71000000002</v>
      </c>
      <c r="L192" s="6">
        <v>167745.97</v>
      </c>
      <c r="M192" s="6">
        <v>781012.62</v>
      </c>
      <c r="N192" s="6">
        <v>83773.06</v>
      </c>
      <c r="O192" s="6">
        <v>21315.4</v>
      </c>
      <c r="P192" s="6">
        <v>281648.84999999998</v>
      </c>
      <c r="Q192" s="6">
        <v>39198.99</v>
      </c>
      <c r="R192" s="6">
        <v>2686210.54</v>
      </c>
      <c r="S192" s="6">
        <v>108.29</v>
      </c>
      <c r="T192" s="6">
        <v>76019.94</v>
      </c>
      <c r="U192" s="6">
        <v>1193713.8400000001</v>
      </c>
      <c r="V192" s="252">
        <v>8115888.9900000002</v>
      </c>
    </row>
    <row r="193" spans="1:22" s="133" customFormat="1" x14ac:dyDescent="0.25">
      <c r="A193" s="211" t="s">
        <v>628</v>
      </c>
      <c r="B193" s="256">
        <v>318503.15000000002</v>
      </c>
      <c r="C193" s="256">
        <v>1751964.64</v>
      </c>
      <c r="D193" s="256">
        <v>428.74</v>
      </c>
      <c r="E193" s="256">
        <v>514278.59</v>
      </c>
      <c r="F193" s="256">
        <v>25051.19</v>
      </c>
      <c r="G193" s="256">
        <v>0</v>
      </c>
      <c r="H193" s="256">
        <v>37261.050000000003</v>
      </c>
      <c r="I193" s="256">
        <v>158676.95000000001</v>
      </c>
      <c r="J193" s="256">
        <v>0</v>
      </c>
      <c r="K193" s="256">
        <v>256687.21</v>
      </c>
      <c r="L193" s="256">
        <v>208536.07</v>
      </c>
      <c r="M193" s="256">
        <v>799495.67</v>
      </c>
      <c r="N193" s="256">
        <v>131984.51999999999</v>
      </c>
      <c r="O193" s="256">
        <v>52630.080000000002</v>
      </c>
      <c r="P193" s="256">
        <v>1018733.36</v>
      </c>
      <c r="Q193" s="256">
        <v>38041.06</v>
      </c>
      <c r="R193" s="256">
        <v>2813457.75</v>
      </c>
      <c r="S193" s="256">
        <v>1088.2</v>
      </c>
      <c r="T193" s="256">
        <v>94858.36</v>
      </c>
      <c r="U193" s="256">
        <v>1350759.83</v>
      </c>
      <c r="V193" s="257">
        <v>9363900.3499999996</v>
      </c>
    </row>
    <row r="194" spans="1:22" ht="23.25" customHeight="1" x14ac:dyDescent="0.3">
      <c r="A194" s="70" t="s">
        <v>182</v>
      </c>
      <c r="B194" s="67"/>
      <c r="C194" s="67"/>
      <c r="D194" s="67"/>
      <c r="E194" s="67"/>
    </row>
    <row r="195" spans="1:22" ht="18.75" customHeight="1" x14ac:dyDescent="0.3">
      <c r="A195" s="195" t="s">
        <v>630</v>
      </c>
    </row>
  </sheetData>
  <sheetProtection algorithmName="SHA-512" hashValue="SKnEfZolLQUAb8XsV4Yo6/QHY+EQHsI+i9RqjoMW/Wd/Cb8g6MlpRdmgMhQgQYlSHsXkSuVRzb69fv0CzHi0dQ==" saltValue="3d01l+qUgZJsEIUi1Gc7vw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95"/>
  <sheetViews>
    <sheetView workbookViewId="0">
      <pane ySplit="3" topLeftCell="A169" activePane="bottomLeft" state="frozen"/>
      <selection activeCell="E81" sqref="E81"/>
      <selection pane="bottomLeft" activeCell="A193" sqref="A193"/>
    </sheetView>
  </sheetViews>
  <sheetFormatPr baseColWidth="10" defaultRowHeight="15" x14ac:dyDescent="0.25"/>
  <cols>
    <col min="1" max="1" width="13.140625" customWidth="1"/>
    <col min="2" max="2" width="16.42578125" customWidth="1"/>
    <col min="3" max="3" width="14.28515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 x14ac:dyDescent="0.35">
      <c r="A1" s="299" t="s">
        <v>599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x14ac:dyDescent="0.25">
      <c r="A2" s="146" t="s">
        <v>109</v>
      </c>
      <c r="B2" s="164" t="s">
        <v>366</v>
      </c>
      <c r="C2" s="147" t="s">
        <v>367</v>
      </c>
      <c r="D2" s="147" t="s">
        <v>368</v>
      </c>
      <c r="E2" s="147" t="s">
        <v>369</v>
      </c>
      <c r="F2" s="147" t="s">
        <v>370</v>
      </c>
      <c r="G2" s="147" t="s">
        <v>371</v>
      </c>
      <c r="H2" s="147" t="s">
        <v>372</v>
      </c>
      <c r="I2" s="147" t="s">
        <v>373</v>
      </c>
      <c r="J2" s="147" t="s">
        <v>374</v>
      </c>
      <c r="K2" s="165" t="s">
        <v>375</v>
      </c>
      <c r="L2" s="147" t="s">
        <v>561</v>
      </c>
      <c r="M2" s="147" t="s">
        <v>376</v>
      </c>
      <c r="N2" s="147" t="s">
        <v>377</v>
      </c>
      <c r="O2" s="147" t="s">
        <v>378</v>
      </c>
      <c r="P2" s="147" t="s">
        <v>379</v>
      </c>
      <c r="Q2" s="147" t="s">
        <v>380</v>
      </c>
      <c r="R2" s="147" t="s">
        <v>381</v>
      </c>
      <c r="S2" s="147" t="s">
        <v>382</v>
      </c>
      <c r="T2" s="147" t="s">
        <v>383</v>
      </c>
      <c r="U2" s="147" t="s">
        <v>384</v>
      </c>
      <c r="V2" s="170" t="s">
        <v>108</v>
      </c>
    </row>
    <row r="3" spans="1:22" s="25" customFormat="1" x14ac:dyDescent="0.25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 x14ac:dyDescent="0.25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 x14ac:dyDescent="0.25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 x14ac:dyDescent="0.25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 x14ac:dyDescent="0.25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 x14ac:dyDescent="0.25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 x14ac:dyDescent="0.25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 x14ac:dyDescent="0.25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 x14ac:dyDescent="0.25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 x14ac:dyDescent="0.25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 x14ac:dyDescent="0.25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 x14ac:dyDescent="0.25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 x14ac:dyDescent="0.25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 x14ac:dyDescent="0.25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 x14ac:dyDescent="0.25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 x14ac:dyDescent="0.25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 x14ac:dyDescent="0.25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 x14ac:dyDescent="0.25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 x14ac:dyDescent="0.25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 x14ac:dyDescent="0.25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 x14ac:dyDescent="0.25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 x14ac:dyDescent="0.25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 x14ac:dyDescent="0.25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 x14ac:dyDescent="0.25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 x14ac:dyDescent="0.25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 x14ac:dyDescent="0.25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 x14ac:dyDescent="0.25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 x14ac:dyDescent="0.25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 x14ac:dyDescent="0.25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 x14ac:dyDescent="0.25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 x14ac:dyDescent="0.25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 x14ac:dyDescent="0.25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 x14ac:dyDescent="0.25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 x14ac:dyDescent="0.25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 x14ac:dyDescent="0.25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 x14ac:dyDescent="0.25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 x14ac:dyDescent="0.25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 x14ac:dyDescent="0.25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 x14ac:dyDescent="0.25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 x14ac:dyDescent="0.25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 x14ac:dyDescent="0.25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 x14ac:dyDescent="0.25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 x14ac:dyDescent="0.25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 x14ac:dyDescent="0.25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 x14ac:dyDescent="0.25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 x14ac:dyDescent="0.25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 x14ac:dyDescent="0.25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 x14ac:dyDescent="0.25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 x14ac:dyDescent="0.25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 x14ac:dyDescent="0.25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 x14ac:dyDescent="0.25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 x14ac:dyDescent="0.25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 x14ac:dyDescent="0.25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 x14ac:dyDescent="0.25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 x14ac:dyDescent="0.25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 x14ac:dyDescent="0.25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 x14ac:dyDescent="0.25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 x14ac:dyDescent="0.25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 x14ac:dyDescent="0.25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 x14ac:dyDescent="0.25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 x14ac:dyDescent="0.25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 x14ac:dyDescent="0.25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 x14ac:dyDescent="0.25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 x14ac:dyDescent="0.25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 x14ac:dyDescent="0.25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 x14ac:dyDescent="0.25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 x14ac:dyDescent="0.25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 x14ac:dyDescent="0.25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 x14ac:dyDescent="0.25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 x14ac:dyDescent="0.25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 x14ac:dyDescent="0.25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 x14ac:dyDescent="0.25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 x14ac:dyDescent="0.25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 x14ac:dyDescent="0.25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 x14ac:dyDescent="0.25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 x14ac:dyDescent="0.25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 x14ac:dyDescent="0.25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 x14ac:dyDescent="0.25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 x14ac:dyDescent="0.25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 x14ac:dyDescent="0.25">
      <c r="A82" s="56" t="s">
        <v>190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 x14ac:dyDescent="0.25">
      <c r="A83" s="56" t="s">
        <v>192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 x14ac:dyDescent="0.25">
      <c r="A84" s="56" t="s">
        <v>193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 x14ac:dyDescent="0.25">
      <c r="A85" s="56" t="s">
        <v>197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 x14ac:dyDescent="0.25">
      <c r="A86" s="56" t="s">
        <v>198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 x14ac:dyDescent="0.25">
      <c r="A87" s="56" t="s">
        <v>199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 x14ac:dyDescent="0.25">
      <c r="A88" s="56" t="s">
        <v>200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 x14ac:dyDescent="0.25">
      <c r="A89" s="56" t="s">
        <v>201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 x14ac:dyDescent="0.25">
      <c r="A90" s="56" t="s">
        <v>202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 x14ac:dyDescent="0.25">
      <c r="A91" s="56" t="s">
        <v>203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 x14ac:dyDescent="0.25">
      <c r="A92" s="56" t="s">
        <v>204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 x14ac:dyDescent="0.25">
      <c r="A93" s="56" t="s">
        <v>205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 x14ac:dyDescent="0.25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 x14ac:dyDescent="0.25">
      <c r="A95" s="56" t="s">
        <v>206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 x14ac:dyDescent="0.25">
      <c r="A96" s="56" t="s">
        <v>215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 x14ac:dyDescent="0.25">
      <c r="A97" s="56" t="s">
        <v>224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 x14ac:dyDescent="0.25">
      <c r="A98" s="56" t="s">
        <v>227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 x14ac:dyDescent="0.25">
      <c r="A99" s="56" t="s">
        <v>228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 x14ac:dyDescent="0.25">
      <c r="A100" s="56" t="s">
        <v>229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 x14ac:dyDescent="0.25">
      <c r="A101" s="56" t="s">
        <v>231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 x14ac:dyDescent="0.25">
      <c r="A102" s="56" t="s">
        <v>233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 x14ac:dyDescent="0.25">
      <c r="A103" s="56" t="s">
        <v>236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 x14ac:dyDescent="0.25">
      <c r="A104" s="56" t="s">
        <v>239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 x14ac:dyDescent="0.25">
      <c r="A105" s="56" t="s">
        <v>242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 x14ac:dyDescent="0.25">
      <c r="A106" s="56" t="s">
        <v>246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 x14ac:dyDescent="0.25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 x14ac:dyDescent="0.25">
      <c r="A108" s="141" t="s">
        <v>251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 x14ac:dyDescent="0.25">
      <c r="A109" s="141" t="s">
        <v>253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 x14ac:dyDescent="0.25">
      <c r="A110" s="141" t="s">
        <v>365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 x14ac:dyDescent="0.25">
      <c r="A111" s="141" t="s">
        <v>397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 x14ac:dyDescent="0.25">
      <c r="A112" s="141" t="s">
        <v>399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 x14ac:dyDescent="0.25">
      <c r="A113" s="141" t="s">
        <v>401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 x14ac:dyDescent="0.25">
      <c r="A114" s="141" t="s">
        <v>403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 x14ac:dyDescent="0.25">
      <c r="A115" s="141" t="s">
        <v>405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 x14ac:dyDescent="0.25">
      <c r="A116" s="141" t="s">
        <v>413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 x14ac:dyDescent="0.25">
      <c r="A117" s="141" t="s">
        <v>415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 x14ac:dyDescent="0.25">
      <c r="A118" s="141" t="s">
        <v>417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 x14ac:dyDescent="0.25">
      <c r="A119" s="141" t="s">
        <v>419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 x14ac:dyDescent="0.25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 x14ac:dyDescent="0.25">
      <c r="A121" s="174" t="s">
        <v>422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 x14ac:dyDescent="0.25">
      <c r="A122" s="174" t="s">
        <v>426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 x14ac:dyDescent="0.25">
      <c r="A123" s="174" t="s">
        <v>429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 x14ac:dyDescent="0.25">
      <c r="A124" s="174" t="s">
        <v>439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 x14ac:dyDescent="0.25">
      <c r="A125" s="174" t="s">
        <v>443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 x14ac:dyDescent="0.25">
      <c r="A126" s="174" t="s">
        <v>447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 x14ac:dyDescent="0.25">
      <c r="A127" s="174" t="s">
        <v>450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 x14ac:dyDescent="0.25">
      <c r="A128" s="174" t="s">
        <v>451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 x14ac:dyDescent="0.25">
      <c r="A129" s="174" t="s">
        <v>454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 x14ac:dyDescent="0.25">
      <c r="A130" s="174" t="s">
        <v>457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 x14ac:dyDescent="0.25">
      <c r="A131" s="174" t="s">
        <v>460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 x14ac:dyDescent="0.25">
      <c r="A132" s="174" t="s">
        <v>465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 x14ac:dyDescent="0.25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 x14ac:dyDescent="0.25">
      <c r="A134" s="212" t="s">
        <v>470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 x14ac:dyDescent="0.25">
      <c r="A135" s="212" t="s">
        <v>472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 x14ac:dyDescent="0.25">
      <c r="A136" s="212" t="s">
        <v>474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 x14ac:dyDescent="0.25">
      <c r="A137" s="212" t="s">
        <v>476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 x14ac:dyDescent="0.25">
      <c r="A138" s="212" t="s">
        <v>478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 x14ac:dyDescent="0.25">
      <c r="A139" s="212" t="s">
        <v>480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 x14ac:dyDescent="0.25">
      <c r="A140" s="212" t="s">
        <v>482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 x14ac:dyDescent="0.25">
      <c r="A141" s="212" t="s">
        <v>485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 x14ac:dyDescent="0.25">
      <c r="A142" s="212" t="s">
        <v>488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 x14ac:dyDescent="0.25">
      <c r="A143" s="212" t="s">
        <v>491</v>
      </c>
      <c r="B143" s="192">
        <v>205437.4</v>
      </c>
      <c r="C143" s="192">
        <v>991341.8</v>
      </c>
      <c r="D143" s="192">
        <v>0</v>
      </c>
      <c r="E143" s="192" t="s">
        <v>493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 x14ac:dyDescent="0.25">
      <c r="A144" s="212" t="s">
        <v>494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 x14ac:dyDescent="0.25">
      <c r="A145" s="212" t="s">
        <v>496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 x14ac:dyDescent="0.25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 x14ac:dyDescent="0.25">
      <c r="A147" s="212" t="s">
        <v>498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 x14ac:dyDescent="0.25">
      <c r="A148" s="212" t="s">
        <v>500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 x14ac:dyDescent="0.25">
      <c r="A149" s="212" t="s">
        <v>501</v>
      </c>
      <c r="B149" s="81">
        <v>365444.25</v>
      </c>
      <c r="C149" s="81" t="s">
        <v>504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 x14ac:dyDescent="0.25">
      <c r="A150" s="212" t="s">
        <v>505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 x14ac:dyDescent="0.25">
      <c r="A151" s="212" t="s">
        <v>509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 x14ac:dyDescent="0.25">
      <c r="A152" s="212" t="s">
        <v>510</v>
      </c>
      <c r="B152" s="192">
        <v>702303.25</v>
      </c>
      <c r="C152" s="192" t="s">
        <v>507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 x14ac:dyDescent="0.25">
      <c r="A153" s="212" t="s">
        <v>511</v>
      </c>
      <c r="B153" s="81">
        <v>338364.33</v>
      </c>
      <c r="C153" s="81" t="s">
        <v>508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 x14ac:dyDescent="0.25">
      <c r="A154" s="212" t="s">
        <v>515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 x14ac:dyDescent="0.25">
      <c r="A155" s="212" t="s">
        <v>516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 x14ac:dyDescent="0.25">
      <c r="A156" s="212" t="s">
        <v>517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 x14ac:dyDescent="0.25">
      <c r="A157" s="212" t="s">
        <v>523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 x14ac:dyDescent="0.25">
      <c r="A158" s="212" t="s">
        <v>525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 x14ac:dyDescent="0.25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 x14ac:dyDescent="0.25">
      <c r="A160" s="212" t="s">
        <v>528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 x14ac:dyDescent="0.25">
      <c r="A161" s="212" t="s">
        <v>531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 x14ac:dyDescent="0.25">
      <c r="A162" s="212" t="s">
        <v>533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 x14ac:dyDescent="0.25">
      <c r="A163" s="212" t="s">
        <v>535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 x14ac:dyDescent="0.25">
      <c r="A164" s="212" t="s">
        <v>538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 x14ac:dyDescent="0.25">
      <c r="A165" s="212" t="s">
        <v>540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 x14ac:dyDescent="0.25">
      <c r="A166" s="212" t="s">
        <v>542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 x14ac:dyDescent="0.25">
      <c r="A167" s="212" t="s">
        <v>543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 x14ac:dyDescent="0.25">
      <c r="A168" s="212" t="s">
        <v>546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 x14ac:dyDescent="0.25">
      <c r="A169" s="212" t="s">
        <v>549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 x14ac:dyDescent="0.25">
      <c r="A170" s="212" t="s">
        <v>553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 x14ac:dyDescent="0.25">
      <c r="A171" s="212" t="s">
        <v>555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 x14ac:dyDescent="0.25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 x14ac:dyDescent="0.25">
      <c r="A173" s="212" t="s">
        <v>557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 x14ac:dyDescent="0.25">
      <c r="A174" s="212" t="s">
        <v>559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 x14ac:dyDescent="0.25">
      <c r="A175" s="212" t="s">
        <v>562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 x14ac:dyDescent="0.25">
      <c r="A176" s="212" t="s">
        <v>564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 x14ac:dyDescent="0.25">
      <c r="A177" s="212" t="s">
        <v>567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 x14ac:dyDescent="0.25">
      <c r="A178" s="212" t="s">
        <v>571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 x14ac:dyDescent="0.25">
      <c r="A179" s="212" t="s">
        <v>573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 x14ac:dyDescent="0.25">
      <c r="A180" s="212" t="s">
        <v>578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 x14ac:dyDescent="0.25">
      <c r="A181" s="212" t="s">
        <v>581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 x14ac:dyDescent="0.25">
      <c r="A182" s="212" t="s">
        <v>583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 x14ac:dyDescent="0.25">
      <c r="A183" s="212" t="s">
        <v>585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 x14ac:dyDescent="0.25">
      <c r="A184" s="212" t="s">
        <v>587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 t="s">
        <v>591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 x14ac:dyDescent="0.25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74546177.070000008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 x14ac:dyDescent="0.25">
      <c r="A186" s="212" t="s">
        <v>606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 x14ac:dyDescent="0.25">
      <c r="A187" s="212" t="s">
        <v>608</v>
      </c>
      <c r="B187" s="256">
        <v>330435.01</v>
      </c>
      <c r="C187" s="256">
        <v>1180736.49</v>
      </c>
      <c r="D187" s="259">
        <v>31.66</v>
      </c>
      <c r="E187" s="256">
        <v>1589467.89</v>
      </c>
      <c r="F187" s="256">
        <v>45830.39</v>
      </c>
      <c r="G187" s="256">
        <v>0</v>
      </c>
      <c r="H187" s="256">
        <v>322170.8</v>
      </c>
      <c r="I187" s="256">
        <v>2870607.62</v>
      </c>
      <c r="J187" s="256">
        <v>0</v>
      </c>
      <c r="K187" s="256">
        <v>632255.9</v>
      </c>
      <c r="L187" s="256">
        <v>381693.16</v>
      </c>
      <c r="M187" s="256">
        <v>3494947.57</v>
      </c>
      <c r="N187" s="256">
        <v>357990.58</v>
      </c>
      <c r="O187" s="256">
        <v>1674.6</v>
      </c>
      <c r="P187" s="256">
        <v>663868.19999999995</v>
      </c>
      <c r="Q187" s="256">
        <v>155663.64000000001</v>
      </c>
      <c r="R187" s="256">
        <v>8028592.5800000001</v>
      </c>
      <c r="S187" s="256">
        <v>1120.22</v>
      </c>
      <c r="T187" s="256">
        <v>358868.39</v>
      </c>
      <c r="U187" s="256">
        <v>3069814.02</v>
      </c>
      <c r="V187" s="257">
        <v>23485768.719999999</v>
      </c>
    </row>
    <row r="188" spans="1:22" s="133" customFormat="1" x14ac:dyDescent="0.25">
      <c r="A188" s="212" t="s">
        <v>611</v>
      </c>
      <c r="B188" s="6">
        <v>462872.31</v>
      </c>
      <c r="C188" s="6">
        <v>1691765.88</v>
      </c>
      <c r="D188" s="294">
        <v>0</v>
      </c>
      <c r="E188" s="6">
        <v>1312673.6399999999</v>
      </c>
      <c r="F188" s="6">
        <v>39811.300000000003</v>
      </c>
      <c r="G188" s="6">
        <v>0</v>
      </c>
      <c r="H188" s="6">
        <v>732548.57</v>
      </c>
      <c r="I188" s="6">
        <v>2158681.52</v>
      </c>
      <c r="J188" s="6">
        <v>0</v>
      </c>
      <c r="K188" s="6">
        <v>723024.66</v>
      </c>
      <c r="L188" s="6">
        <v>431235.29</v>
      </c>
      <c r="M188" s="6">
        <v>4511919.97</v>
      </c>
      <c r="N188" s="6">
        <v>362694.39</v>
      </c>
      <c r="O188" s="6">
        <v>733739.3</v>
      </c>
      <c r="P188" s="6">
        <v>686547.3</v>
      </c>
      <c r="Q188" s="6">
        <v>311045.34000000003</v>
      </c>
      <c r="R188" s="6">
        <v>8770776.9700000007</v>
      </c>
      <c r="S188" s="6">
        <v>0</v>
      </c>
      <c r="T188" s="6">
        <v>11539.64</v>
      </c>
      <c r="U188" s="6">
        <v>4556159.92</v>
      </c>
      <c r="V188" s="252">
        <v>27497036</v>
      </c>
    </row>
    <row r="189" spans="1:22" s="133" customFormat="1" x14ac:dyDescent="0.25">
      <c r="A189" s="212" t="s">
        <v>613</v>
      </c>
      <c r="B189" s="256">
        <v>301617.8</v>
      </c>
      <c r="C189" s="256">
        <v>959686.22</v>
      </c>
      <c r="D189" s="259">
        <v>0</v>
      </c>
      <c r="E189" s="256">
        <v>857426.41</v>
      </c>
      <c r="F189" s="256">
        <v>168600.64</v>
      </c>
      <c r="G189" s="256">
        <v>0</v>
      </c>
      <c r="H189" s="256">
        <v>644003.04</v>
      </c>
      <c r="I189" s="256">
        <v>2845239.59</v>
      </c>
      <c r="J189" s="256">
        <v>0</v>
      </c>
      <c r="K189" s="256">
        <v>596953.25</v>
      </c>
      <c r="L189" s="256">
        <v>359249.85</v>
      </c>
      <c r="M189" s="256">
        <v>4016723.78</v>
      </c>
      <c r="N189" s="256">
        <v>313428.55</v>
      </c>
      <c r="O189" s="256">
        <v>654.33000000000004</v>
      </c>
      <c r="P189" s="256">
        <v>709694.15</v>
      </c>
      <c r="Q189" s="256">
        <v>237676.11</v>
      </c>
      <c r="R189" s="256">
        <v>8607857.6300000008</v>
      </c>
      <c r="S189" s="256">
        <v>15617.21</v>
      </c>
      <c r="T189" s="256">
        <v>231711.45</v>
      </c>
      <c r="U189" s="256">
        <v>4319358.42</v>
      </c>
      <c r="V189" s="257">
        <v>25185498.43</v>
      </c>
    </row>
    <row r="190" spans="1:22" s="133" customFormat="1" x14ac:dyDescent="0.25">
      <c r="A190" s="212" t="s">
        <v>615</v>
      </c>
      <c r="B190" s="6">
        <v>423886.32</v>
      </c>
      <c r="C190" s="6">
        <v>1365596.22</v>
      </c>
      <c r="D190" s="294">
        <v>253.63</v>
      </c>
      <c r="E190" s="6">
        <v>1991465.83</v>
      </c>
      <c r="F190" s="6">
        <v>236971.32</v>
      </c>
      <c r="G190" s="6">
        <v>0</v>
      </c>
      <c r="H190" s="6">
        <v>375776.32</v>
      </c>
      <c r="I190" s="6">
        <v>2663245.16</v>
      </c>
      <c r="J190" s="6">
        <v>249.98</v>
      </c>
      <c r="K190" s="6">
        <v>490545.36</v>
      </c>
      <c r="L190" s="6">
        <v>435694.72</v>
      </c>
      <c r="M190" s="6">
        <v>3109498.91</v>
      </c>
      <c r="N190" s="6">
        <v>380097.93</v>
      </c>
      <c r="O190" s="6">
        <v>1953.28</v>
      </c>
      <c r="P190" s="6">
        <v>252296.32000000001</v>
      </c>
      <c r="Q190" s="6">
        <v>139409.60000000001</v>
      </c>
      <c r="R190" s="6">
        <v>6964892.1799999997</v>
      </c>
      <c r="S190" s="6">
        <v>0</v>
      </c>
      <c r="T190" s="6">
        <v>11157.92</v>
      </c>
      <c r="U190" s="6">
        <v>3592006.88</v>
      </c>
      <c r="V190" s="252">
        <v>22434997.879999999</v>
      </c>
    </row>
    <row r="191" spans="1:22" s="133" customFormat="1" x14ac:dyDescent="0.25">
      <c r="A191" s="212" t="s">
        <v>617</v>
      </c>
      <c r="B191" s="256">
        <v>360320.48</v>
      </c>
      <c r="C191" s="256">
        <v>1192760.18</v>
      </c>
      <c r="D191" s="256">
        <v>1662.56</v>
      </c>
      <c r="E191" s="256">
        <v>916120.6</v>
      </c>
      <c r="F191" s="256">
        <v>169531.37</v>
      </c>
      <c r="G191" s="256">
        <v>0</v>
      </c>
      <c r="H191" s="256">
        <v>794875.34</v>
      </c>
      <c r="I191" s="256">
        <v>2571961.2200000002</v>
      </c>
      <c r="J191" s="256">
        <v>0</v>
      </c>
      <c r="K191" s="256">
        <v>589895.67000000004</v>
      </c>
      <c r="L191" s="256">
        <v>367078.52</v>
      </c>
      <c r="M191" s="256">
        <v>3752454.35</v>
      </c>
      <c r="N191" s="256">
        <v>286223.61</v>
      </c>
      <c r="O191" s="256">
        <v>405254.11</v>
      </c>
      <c r="P191" s="256">
        <v>1117056.3600000001</v>
      </c>
      <c r="Q191" s="256">
        <v>169452.45</v>
      </c>
      <c r="R191" s="256">
        <v>6820448.4299999997</v>
      </c>
      <c r="S191" s="256">
        <v>15152.37</v>
      </c>
      <c r="T191" s="256">
        <v>687267.69</v>
      </c>
      <c r="U191" s="256">
        <v>3711592.35</v>
      </c>
      <c r="V191" s="257">
        <v>23929107.66</v>
      </c>
    </row>
    <row r="192" spans="1:22" s="133" customFormat="1" x14ac:dyDescent="0.25">
      <c r="A192" s="212" t="s">
        <v>625</v>
      </c>
      <c r="B192" s="6">
        <v>390654.65</v>
      </c>
      <c r="C192" s="6">
        <v>1722260.02</v>
      </c>
      <c r="D192" s="6">
        <v>1392.5</v>
      </c>
      <c r="E192" s="6">
        <v>748557.82</v>
      </c>
      <c r="F192" s="6">
        <v>212393.39</v>
      </c>
      <c r="G192" s="6">
        <v>0</v>
      </c>
      <c r="H192" s="6">
        <v>303716.96000000002</v>
      </c>
      <c r="I192" s="6">
        <v>823341.66</v>
      </c>
      <c r="J192" s="6">
        <v>0</v>
      </c>
      <c r="K192" s="6">
        <v>731830.09</v>
      </c>
      <c r="L192" s="6">
        <v>376223.52</v>
      </c>
      <c r="M192" s="6">
        <v>4248767.5</v>
      </c>
      <c r="N192" s="6">
        <v>298072.46000000002</v>
      </c>
      <c r="O192" s="6">
        <v>222962.9</v>
      </c>
      <c r="P192" s="6">
        <v>1270846.06</v>
      </c>
      <c r="Q192" s="6">
        <v>262862.37</v>
      </c>
      <c r="R192" s="6">
        <v>8624896.6699999999</v>
      </c>
      <c r="S192" s="6">
        <v>2294.4</v>
      </c>
      <c r="T192" s="6">
        <v>412755.7</v>
      </c>
      <c r="U192" s="6">
        <v>4468529.5199999996</v>
      </c>
      <c r="V192" s="252">
        <v>25122358.190000001</v>
      </c>
    </row>
    <row r="193" spans="1:22" s="133" customFormat="1" x14ac:dyDescent="0.25">
      <c r="A193" s="212" t="s">
        <v>627</v>
      </c>
      <c r="B193" s="256">
        <v>369924.03</v>
      </c>
      <c r="C193" s="256">
        <v>1799030.65</v>
      </c>
      <c r="D193" s="256">
        <v>1220.79</v>
      </c>
      <c r="E193" s="256">
        <v>1463927.64</v>
      </c>
      <c r="F193" s="256">
        <v>230565.36</v>
      </c>
      <c r="G193" s="256">
        <v>0</v>
      </c>
      <c r="H193" s="256">
        <v>261383.86</v>
      </c>
      <c r="I193" s="256">
        <v>591756.04</v>
      </c>
      <c r="J193" s="256">
        <v>0</v>
      </c>
      <c r="K193" s="256">
        <v>669457.12</v>
      </c>
      <c r="L193" s="256">
        <v>457748.14</v>
      </c>
      <c r="M193" s="256">
        <v>4375886.82</v>
      </c>
      <c r="N193" s="256">
        <v>438625.49</v>
      </c>
      <c r="O193" s="256">
        <v>534095.14</v>
      </c>
      <c r="P193" s="256">
        <v>4186420.75</v>
      </c>
      <c r="Q193" s="256">
        <v>366315.85</v>
      </c>
      <c r="R193" s="256">
        <v>9074643.4499999993</v>
      </c>
      <c r="S193" s="256">
        <v>8834.7099999999991</v>
      </c>
      <c r="T193" s="256">
        <v>516660.96</v>
      </c>
      <c r="U193" s="256">
        <v>4884885.53</v>
      </c>
      <c r="V193" s="257">
        <f>SUM(B193:U193)</f>
        <v>30231382.330000002</v>
      </c>
    </row>
    <row r="194" spans="1:22" s="133" customFormat="1" ht="18.75" x14ac:dyDescent="0.3">
      <c r="A194" s="66" t="s">
        <v>182</v>
      </c>
    </row>
    <row r="195" spans="1:22" ht="18.75" x14ac:dyDescent="0.3">
      <c r="A195" s="195" t="s">
        <v>630</v>
      </c>
      <c r="B195" s="67"/>
      <c r="C195" s="67"/>
      <c r="D195" s="67"/>
      <c r="E195" s="67"/>
    </row>
  </sheetData>
  <sheetProtection algorithmName="SHA-512" hashValue="4Ve60uobEiX2fWS7H5jcYGkpdqw9udoNIM2aJH42xIKIjuOd98RyXwA/JVcWPUk+7ykTEHSPqRE990Zn6dNiIA==" saltValue="saPlGvm/5mvA6SL2JDfxDw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94"/>
  <sheetViews>
    <sheetView zoomScaleNormal="100" workbookViewId="0">
      <pane ySplit="3" topLeftCell="A181" activePane="bottomLeft" state="frozen"/>
      <selection activeCell="A85" sqref="A85"/>
      <selection pane="bottomLeft" activeCell="I202" sqref="I202"/>
    </sheetView>
  </sheetViews>
  <sheetFormatPr baseColWidth="10" defaultRowHeight="15" x14ac:dyDescent="0.2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 x14ac:dyDescent="0.35">
      <c r="A1" s="300" t="s">
        <v>600</v>
      </c>
      <c r="B1" s="300"/>
      <c r="C1" s="300"/>
      <c r="D1" s="300"/>
      <c r="E1" s="300"/>
      <c r="F1" s="300"/>
      <c r="G1" s="300"/>
      <c r="H1" s="300"/>
      <c r="I1" s="12"/>
      <c r="J1" s="12"/>
      <c r="K1" s="12"/>
      <c r="L1" s="12"/>
    </row>
    <row r="2" spans="1:12" x14ac:dyDescent="0.25">
      <c r="A2" s="2" t="s">
        <v>109</v>
      </c>
      <c r="B2" s="72" t="s">
        <v>385</v>
      </c>
      <c r="C2" s="72" t="s">
        <v>386</v>
      </c>
      <c r="D2" s="72" t="s">
        <v>387</v>
      </c>
      <c r="E2" s="72" t="s">
        <v>388</v>
      </c>
      <c r="F2" s="72" t="s">
        <v>389</v>
      </c>
      <c r="G2" s="72" t="s">
        <v>390</v>
      </c>
      <c r="H2" s="4" t="s">
        <v>108</v>
      </c>
    </row>
    <row r="3" spans="1:12" s="25" customFormat="1" x14ac:dyDescent="0.25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 x14ac:dyDescent="0.25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 x14ac:dyDescent="0.25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 x14ac:dyDescent="0.25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 x14ac:dyDescent="0.25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 x14ac:dyDescent="0.25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 x14ac:dyDescent="0.25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 x14ac:dyDescent="0.25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 x14ac:dyDescent="0.25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 x14ac:dyDescent="0.25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 x14ac:dyDescent="0.25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 x14ac:dyDescent="0.25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 x14ac:dyDescent="0.25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 x14ac:dyDescent="0.25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 x14ac:dyDescent="0.25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 x14ac:dyDescent="0.25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 x14ac:dyDescent="0.25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 x14ac:dyDescent="0.25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 x14ac:dyDescent="0.25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 x14ac:dyDescent="0.25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 x14ac:dyDescent="0.25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 x14ac:dyDescent="0.25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 x14ac:dyDescent="0.25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 x14ac:dyDescent="0.25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 x14ac:dyDescent="0.25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 x14ac:dyDescent="0.25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 x14ac:dyDescent="0.25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 x14ac:dyDescent="0.25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 x14ac:dyDescent="0.25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 x14ac:dyDescent="0.25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 x14ac:dyDescent="0.25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 x14ac:dyDescent="0.25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 x14ac:dyDescent="0.25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 x14ac:dyDescent="0.25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 x14ac:dyDescent="0.25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 x14ac:dyDescent="0.25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 x14ac:dyDescent="0.25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 x14ac:dyDescent="0.25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 x14ac:dyDescent="0.25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 x14ac:dyDescent="0.25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 x14ac:dyDescent="0.25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 x14ac:dyDescent="0.25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 x14ac:dyDescent="0.25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 x14ac:dyDescent="0.25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 x14ac:dyDescent="0.25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 x14ac:dyDescent="0.25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 x14ac:dyDescent="0.25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 x14ac:dyDescent="0.25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 x14ac:dyDescent="0.25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 x14ac:dyDescent="0.25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 x14ac:dyDescent="0.25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 x14ac:dyDescent="0.25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 x14ac:dyDescent="0.25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 x14ac:dyDescent="0.25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 x14ac:dyDescent="0.25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 x14ac:dyDescent="0.25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 x14ac:dyDescent="0.25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 x14ac:dyDescent="0.25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 x14ac:dyDescent="0.25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 x14ac:dyDescent="0.25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 x14ac:dyDescent="0.25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 x14ac:dyDescent="0.25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 x14ac:dyDescent="0.25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 x14ac:dyDescent="0.25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 x14ac:dyDescent="0.25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 x14ac:dyDescent="0.25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 x14ac:dyDescent="0.25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 x14ac:dyDescent="0.25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 x14ac:dyDescent="0.25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 x14ac:dyDescent="0.25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 x14ac:dyDescent="0.25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 x14ac:dyDescent="0.25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 x14ac:dyDescent="0.25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 x14ac:dyDescent="0.25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 x14ac:dyDescent="0.25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 x14ac:dyDescent="0.25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 x14ac:dyDescent="0.25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 x14ac:dyDescent="0.25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 x14ac:dyDescent="0.25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 x14ac:dyDescent="0.25">
      <c r="A82" s="4" t="s">
        <v>190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 x14ac:dyDescent="0.25">
      <c r="A83" s="4" t="s">
        <v>192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 x14ac:dyDescent="0.25">
      <c r="A84" s="4" t="s">
        <v>193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 x14ac:dyDescent="0.25">
      <c r="A85" s="4" t="s">
        <v>197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 x14ac:dyDescent="0.25">
      <c r="A86" s="4" t="s">
        <v>198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 x14ac:dyDescent="0.25">
      <c r="A87" s="4" t="s">
        <v>199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 x14ac:dyDescent="0.25">
      <c r="A88" s="4" t="s">
        <v>200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 x14ac:dyDescent="0.25">
      <c r="A89" s="4" t="s">
        <v>201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 x14ac:dyDescent="0.25">
      <c r="A90" s="4" t="s">
        <v>202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 x14ac:dyDescent="0.25">
      <c r="A91" s="4" t="s">
        <v>203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 x14ac:dyDescent="0.25">
      <c r="A92" s="4" t="s">
        <v>204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 x14ac:dyDescent="0.25">
      <c r="A93" s="4" t="s">
        <v>205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 x14ac:dyDescent="0.25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 x14ac:dyDescent="0.25">
      <c r="A95" s="93" t="s">
        <v>206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 x14ac:dyDescent="0.25">
      <c r="A96" s="93" t="s">
        <v>215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 x14ac:dyDescent="0.25">
      <c r="A97" s="93" t="s">
        <v>224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 x14ac:dyDescent="0.25">
      <c r="A98" s="93" t="s">
        <v>227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 x14ac:dyDescent="0.25">
      <c r="A99" s="93" t="s">
        <v>228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 x14ac:dyDescent="0.25">
      <c r="A100" s="93" t="s">
        <v>229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 x14ac:dyDescent="0.25">
      <c r="A101" s="93" t="s">
        <v>231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 x14ac:dyDescent="0.25">
      <c r="A102" s="93" t="s">
        <v>233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 x14ac:dyDescent="0.25">
      <c r="A103" s="93" t="s">
        <v>236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 x14ac:dyDescent="0.25">
      <c r="A104" s="93" t="s">
        <v>239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 x14ac:dyDescent="0.25">
      <c r="A105" s="93" t="s">
        <v>242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 x14ac:dyDescent="0.3">
      <c r="A106" s="93" t="s">
        <v>246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 x14ac:dyDescent="0.25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 x14ac:dyDescent="0.25">
      <c r="A108" s="143" t="s">
        <v>251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 x14ac:dyDescent="0.25">
      <c r="A109" s="143" t="s">
        <v>253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 x14ac:dyDescent="0.25">
      <c r="A110" s="143" t="s">
        <v>365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 x14ac:dyDescent="0.25">
      <c r="A111" s="143" t="s">
        <v>397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 x14ac:dyDescent="0.25">
      <c r="A112" s="143" t="s">
        <v>399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 x14ac:dyDescent="0.25">
      <c r="A113" s="143" t="s">
        <v>401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 x14ac:dyDescent="0.25">
      <c r="A114" s="143" t="s">
        <v>403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 x14ac:dyDescent="0.25">
      <c r="A115" s="143" t="s">
        <v>405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 x14ac:dyDescent="0.25">
      <c r="A116" s="143" t="s">
        <v>413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 x14ac:dyDescent="0.25">
      <c r="A117" s="143" t="s">
        <v>415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 x14ac:dyDescent="0.25">
      <c r="A118" s="143" t="s">
        <v>417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 x14ac:dyDescent="0.25">
      <c r="A119" s="143" t="s">
        <v>419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 x14ac:dyDescent="0.25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 x14ac:dyDescent="0.25">
      <c r="A121" s="140" t="s">
        <v>422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 x14ac:dyDescent="0.25">
      <c r="A122" s="140" t="s">
        <v>426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 x14ac:dyDescent="0.25">
      <c r="A123" s="140" t="s">
        <v>429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 x14ac:dyDescent="0.25">
      <c r="A124" s="140" t="s">
        <v>439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 x14ac:dyDescent="0.25">
      <c r="A125" s="140" t="s">
        <v>443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 x14ac:dyDescent="0.25">
      <c r="A126" s="140" t="s">
        <v>447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 x14ac:dyDescent="0.25">
      <c r="A127" s="140" t="s">
        <v>450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 x14ac:dyDescent="0.25">
      <c r="A128" s="140" t="s">
        <v>451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 x14ac:dyDescent="0.25">
      <c r="A129" s="140" t="s">
        <v>454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 x14ac:dyDescent="0.25">
      <c r="A130" s="140" t="s">
        <v>457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 x14ac:dyDescent="0.25">
      <c r="A131" s="140" t="s">
        <v>460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 x14ac:dyDescent="0.25">
      <c r="A132" s="140" t="s">
        <v>465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 x14ac:dyDescent="0.25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 x14ac:dyDescent="0.25">
      <c r="A134" s="143" t="s">
        <v>470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 x14ac:dyDescent="0.25">
      <c r="A135" s="143" t="s">
        <v>472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 x14ac:dyDescent="0.25">
      <c r="A136" s="143" t="s">
        <v>474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 x14ac:dyDescent="0.25">
      <c r="A137" s="143" t="s">
        <v>476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 x14ac:dyDescent="0.25">
      <c r="A138" s="143" t="s">
        <v>478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 x14ac:dyDescent="0.25">
      <c r="A139" s="143" t="s">
        <v>480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 x14ac:dyDescent="0.25">
      <c r="A140" s="143" t="s">
        <v>482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 x14ac:dyDescent="0.25">
      <c r="A141" s="143" t="s">
        <v>485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 x14ac:dyDescent="0.25">
      <c r="A142" s="143" t="s">
        <v>488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 x14ac:dyDescent="0.25">
      <c r="A143" s="143" t="s">
        <v>491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 x14ac:dyDescent="0.25">
      <c r="A144" s="143" t="s">
        <v>494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 x14ac:dyDescent="0.25">
      <c r="A145" s="143" t="s">
        <v>496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 x14ac:dyDescent="0.25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 x14ac:dyDescent="0.25">
      <c r="A147" s="143" t="s">
        <v>498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 x14ac:dyDescent="0.25">
      <c r="A148" s="143" t="s">
        <v>500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 x14ac:dyDescent="0.25">
      <c r="A149" s="143" t="s">
        <v>501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 x14ac:dyDescent="0.25">
      <c r="A150" s="143" t="s">
        <v>505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 x14ac:dyDescent="0.25">
      <c r="A151" s="143" t="s">
        <v>509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 x14ac:dyDescent="0.25">
      <c r="A152" s="143" t="s">
        <v>510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 x14ac:dyDescent="0.25">
      <c r="A153" s="143" t="s">
        <v>511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 x14ac:dyDescent="0.25">
      <c r="A154" s="143" t="s">
        <v>515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 x14ac:dyDescent="0.25">
      <c r="A155" s="143" t="s">
        <v>516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 x14ac:dyDescent="0.25">
      <c r="A156" s="143" t="s">
        <v>517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 x14ac:dyDescent="0.25">
      <c r="A157" s="143" t="s">
        <v>523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 x14ac:dyDescent="0.25">
      <c r="A158" s="143" t="s">
        <v>525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 x14ac:dyDescent="0.25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 x14ac:dyDescent="0.25">
      <c r="A160" s="143" t="s">
        <v>528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 x14ac:dyDescent="0.25">
      <c r="A161" s="143" t="s">
        <v>531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 x14ac:dyDescent="0.25">
      <c r="A162" s="143" t="s">
        <v>533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 x14ac:dyDescent="0.25">
      <c r="A163" s="143" t="s">
        <v>535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 x14ac:dyDescent="0.25">
      <c r="A164" s="143" t="s">
        <v>538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 x14ac:dyDescent="0.25">
      <c r="A165" s="143" t="s">
        <v>540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 x14ac:dyDescent="0.25">
      <c r="A166" s="143" t="s">
        <v>542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 x14ac:dyDescent="0.25">
      <c r="A167" s="143" t="s">
        <v>543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 x14ac:dyDescent="0.25">
      <c r="A168" s="143" t="s">
        <v>546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 x14ac:dyDescent="0.25">
      <c r="A169" s="143" t="s">
        <v>549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 x14ac:dyDescent="0.25">
      <c r="A170" s="143" t="s">
        <v>553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 x14ac:dyDescent="0.25">
      <c r="A171" s="143" t="s">
        <v>555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 x14ac:dyDescent="0.25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 x14ac:dyDescent="0.25">
      <c r="A173" s="143" t="s">
        <v>557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 x14ac:dyDescent="0.25">
      <c r="A174" s="143" t="s">
        <v>559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 x14ac:dyDescent="0.25">
      <c r="A175" s="143" t="s">
        <v>562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 x14ac:dyDescent="0.25">
      <c r="A176" s="143" t="s">
        <v>564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 x14ac:dyDescent="0.25">
      <c r="A177" s="143" t="s">
        <v>567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 x14ac:dyDescent="0.25">
      <c r="A178" s="143" t="s">
        <v>571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 x14ac:dyDescent="0.25">
      <c r="A179" s="143" t="s">
        <v>573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 x14ac:dyDescent="0.25">
      <c r="A180" s="143" t="s">
        <v>578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 x14ac:dyDescent="0.25">
      <c r="A181" s="143" t="s">
        <v>581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 x14ac:dyDescent="0.25">
      <c r="A182" s="143" t="s">
        <v>583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 x14ac:dyDescent="0.25">
      <c r="A183" s="143" t="s">
        <v>585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 x14ac:dyDescent="0.25">
      <c r="A184" s="143" t="s">
        <v>587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 x14ac:dyDescent="0.25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 x14ac:dyDescent="0.25">
      <c r="A186" s="143" t="s">
        <v>606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 x14ac:dyDescent="0.25">
      <c r="A187" s="143" t="s">
        <v>608</v>
      </c>
      <c r="B187" s="258">
        <v>332439.26</v>
      </c>
      <c r="C187" s="258">
        <v>2570.4899999999998</v>
      </c>
      <c r="D187" s="258">
        <v>1247170.48</v>
      </c>
      <c r="E187" s="295">
        <v>0</v>
      </c>
      <c r="F187" s="258">
        <v>254401.19</v>
      </c>
      <c r="G187" s="258">
        <v>693649.66</v>
      </c>
      <c r="H187" s="193">
        <v>2530231.08</v>
      </c>
    </row>
    <row r="188" spans="1:8" s="133" customFormat="1" x14ac:dyDescent="0.25">
      <c r="A188" s="143" t="s">
        <v>611</v>
      </c>
      <c r="B188" s="253">
        <v>312675.20000000001</v>
      </c>
      <c r="C188" s="253">
        <v>1901.07</v>
      </c>
      <c r="D188" s="253">
        <v>1262579.7</v>
      </c>
      <c r="E188" s="296">
        <v>0</v>
      </c>
      <c r="F188" s="253">
        <v>202925.16</v>
      </c>
      <c r="G188" s="253">
        <v>847118.19</v>
      </c>
      <c r="H188" s="154">
        <v>2627199.3199999998</v>
      </c>
    </row>
    <row r="189" spans="1:8" s="133" customFormat="1" x14ac:dyDescent="0.25">
      <c r="A189" s="143" t="s">
        <v>613</v>
      </c>
      <c r="B189" s="258">
        <v>300710.8</v>
      </c>
      <c r="C189" s="258">
        <v>7181.15</v>
      </c>
      <c r="D189" s="258">
        <v>1617204.06</v>
      </c>
      <c r="E189" s="295">
        <v>0</v>
      </c>
      <c r="F189" s="258">
        <v>217681.56</v>
      </c>
      <c r="G189" s="258">
        <v>626760.16</v>
      </c>
      <c r="H189" s="193">
        <v>2769537.73</v>
      </c>
    </row>
    <row r="190" spans="1:8" s="133" customFormat="1" x14ac:dyDescent="0.25">
      <c r="A190" s="143" t="s">
        <v>615</v>
      </c>
      <c r="B190" s="253">
        <v>355876.39</v>
      </c>
      <c r="C190" s="253">
        <v>14159.78</v>
      </c>
      <c r="D190" s="253">
        <v>1442129.83</v>
      </c>
      <c r="E190" s="296">
        <v>0</v>
      </c>
      <c r="F190" s="253">
        <v>313867.86</v>
      </c>
      <c r="G190" s="253">
        <v>821900.5</v>
      </c>
      <c r="H190" s="154">
        <v>2947934.36</v>
      </c>
    </row>
    <row r="191" spans="1:8" s="133" customFormat="1" x14ac:dyDescent="0.25">
      <c r="A191" s="143" t="s">
        <v>617</v>
      </c>
      <c r="B191" s="258">
        <v>291968.2</v>
      </c>
      <c r="C191" s="258">
        <v>11292.46</v>
      </c>
      <c r="D191" s="258">
        <v>1407975.64</v>
      </c>
      <c r="E191" s="295">
        <v>0</v>
      </c>
      <c r="F191" s="258">
        <v>293389.17</v>
      </c>
      <c r="G191" s="258">
        <v>802466.52</v>
      </c>
      <c r="H191" s="193">
        <v>2807091.99</v>
      </c>
    </row>
    <row r="192" spans="1:8" s="133" customFormat="1" x14ac:dyDescent="0.25">
      <c r="A192" s="143" t="s">
        <v>625</v>
      </c>
      <c r="B192" s="253">
        <v>383029.7</v>
      </c>
      <c r="C192" s="253">
        <v>14197.6</v>
      </c>
      <c r="D192" s="253">
        <v>1143999.19</v>
      </c>
      <c r="E192" s="296">
        <v>0</v>
      </c>
      <c r="F192" s="253">
        <v>218591.51</v>
      </c>
      <c r="G192" s="253">
        <v>711548.38</v>
      </c>
      <c r="H192" s="154">
        <v>2471366.38</v>
      </c>
    </row>
    <row r="193" spans="1:8" s="133" customFormat="1" x14ac:dyDescent="0.25">
      <c r="A193" s="143" t="s">
        <v>627</v>
      </c>
      <c r="B193" s="258">
        <v>388230</v>
      </c>
      <c r="C193" s="258">
        <v>9482.44</v>
      </c>
      <c r="D193" s="258">
        <v>1545478.96</v>
      </c>
      <c r="E193" s="295">
        <v>0</v>
      </c>
      <c r="F193" s="258">
        <v>358129.31</v>
      </c>
      <c r="G193" s="258">
        <v>874964.03</v>
      </c>
      <c r="H193" s="193">
        <v>3176284.74</v>
      </c>
    </row>
    <row r="194" spans="1:8" s="133" customFormat="1" ht="18.600000000000001" customHeight="1" x14ac:dyDescent="0.3">
      <c r="A194" s="195" t="s">
        <v>630</v>
      </c>
      <c r="B194" s="67"/>
      <c r="C194" s="67"/>
      <c r="D194" s="67"/>
      <c r="E194" s="67"/>
    </row>
  </sheetData>
  <sheetProtection algorithmName="SHA-512" hashValue="Vbxgyt9MWG/ZVA8J6i396CVBFh/933oA8A+QwGt/ya85mwn8JhKuW8deIjxEqdSdKg10N/yuT5CqY2SQ5SSoUA==" saltValue="H+mACrxWJm5AcTmJw86IWA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95"/>
  <sheetViews>
    <sheetView zoomScaleNormal="100" workbookViewId="0">
      <pane ySplit="3" topLeftCell="A184" activePane="bottomLeft" state="frozen"/>
      <selection activeCell="A85" sqref="A85"/>
      <selection pane="bottomLeft" activeCell="J196" sqref="J196"/>
    </sheetView>
  </sheetViews>
  <sheetFormatPr baseColWidth="10" defaultRowHeight="15" x14ac:dyDescent="0.25"/>
  <cols>
    <col min="1" max="1" width="12.42578125" customWidth="1"/>
    <col min="2" max="8" width="14.7109375" customWidth="1"/>
    <col min="11" max="11" width="12.5703125" bestFit="1" customWidth="1"/>
  </cols>
  <sheetData>
    <row r="1" spans="1:11" ht="54" customHeight="1" x14ac:dyDescent="0.35">
      <c r="A1" s="300" t="s">
        <v>601</v>
      </c>
      <c r="B1" s="300"/>
      <c r="C1" s="300"/>
      <c r="D1" s="300"/>
      <c r="E1" s="300"/>
      <c r="F1" s="300"/>
      <c r="G1" s="300"/>
      <c r="H1" s="300"/>
      <c r="I1" s="12"/>
      <c r="J1" s="12"/>
      <c r="K1" s="12"/>
    </row>
    <row r="2" spans="1:11" x14ac:dyDescent="0.25">
      <c r="A2" s="2" t="s">
        <v>109</v>
      </c>
      <c r="B2" s="72" t="s">
        <v>385</v>
      </c>
      <c r="C2" s="72" t="s">
        <v>386</v>
      </c>
      <c r="D2" s="72" t="s">
        <v>387</v>
      </c>
      <c r="E2" s="72" t="s">
        <v>388</v>
      </c>
      <c r="F2" s="72" t="s">
        <v>389</v>
      </c>
      <c r="G2" s="72" t="s">
        <v>390</v>
      </c>
      <c r="H2" s="4" t="s">
        <v>108</v>
      </c>
    </row>
    <row r="3" spans="1:11" s="25" customFormat="1" x14ac:dyDescent="0.25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 x14ac:dyDescent="0.25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 x14ac:dyDescent="0.25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 x14ac:dyDescent="0.25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 x14ac:dyDescent="0.25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 x14ac:dyDescent="0.25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 x14ac:dyDescent="0.25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 x14ac:dyDescent="0.25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 x14ac:dyDescent="0.25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 x14ac:dyDescent="0.25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 x14ac:dyDescent="0.25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 x14ac:dyDescent="0.25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 x14ac:dyDescent="0.25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 x14ac:dyDescent="0.25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 x14ac:dyDescent="0.25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 x14ac:dyDescent="0.25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 x14ac:dyDescent="0.25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 x14ac:dyDescent="0.25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 x14ac:dyDescent="0.25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 x14ac:dyDescent="0.25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 x14ac:dyDescent="0.25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 x14ac:dyDescent="0.25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 x14ac:dyDescent="0.25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 x14ac:dyDescent="0.25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 x14ac:dyDescent="0.25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 x14ac:dyDescent="0.25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 x14ac:dyDescent="0.25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 x14ac:dyDescent="0.25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 x14ac:dyDescent="0.25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 x14ac:dyDescent="0.25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 x14ac:dyDescent="0.25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 x14ac:dyDescent="0.25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 x14ac:dyDescent="0.25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 x14ac:dyDescent="0.25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 x14ac:dyDescent="0.25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 x14ac:dyDescent="0.25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 x14ac:dyDescent="0.25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 x14ac:dyDescent="0.25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 x14ac:dyDescent="0.25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 x14ac:dyDescent="0.25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 x14ac:dyDescent="0.25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 x14ac:dyDescent="0.25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 x14ac:dyDescent="0.25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 x14ac:dyDescent="0.25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 x14ac:dyDescent="0.25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 x14ac:dyDescent="0.25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 x14ac:dyDescent="0.25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 x14ac:dyDescent="0.25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 x14ac:dyDescent="0.25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 x14ac:dyDescent="0.25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 x14ac:dyDescent="0.25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 x14ac:dyDescent="0.25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 x14ac:dyDescent="0.25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 x14ac:dyDescent="0.25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 x14ac:dyDescent="0.25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 x14ac:dyDescent="0.25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 x14ac:dyDescent="0.25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 x14ac:dyDescent="0.25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 x14ac:dyDescent="0.25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 x14ac:dyDescent="0.25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 x14ac:dyDescent="0.25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 x14ac:dyDescent="0.25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 x14ac:dyDescent="0.25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 x14ac:dyDescent="0.25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 x14ac:dyDescent="0.25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 x14ac:dyDescent="0.25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 x14ac:dyDescent="0.25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 x14ac:dyDescent="0.25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 x14ac:dyDescent="0.25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 x14ac:dyDescent="0.25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 x14ac:dyDescent="0.25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 x14ac:dyDescent="0.25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 x14ac:dyDescent="0.25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 x14ac:dyDescent="0.25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 x14ac:dyDescent="0.25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 x14ac:dyDescent="0.25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 x14ac:dyDescent="0.25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 x14ac:dyDescent="0.25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 x14ac:dyDescent="0.25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 x14ac:dyDescent="0.25">
      <c r="A82" s="4" t="s">
        <v>190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 x14ac:dyDescent="0.25">
      <c r="A83" s="4" t="s">
        <v>192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 x14ac:dyDescent="0.25">
      <c r="A84" s="4" t="s">
        <v>193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 x14ac:dyDescent="0.25">
      <c r="A85" s="4" t="s">
        <v>197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 x14ac:dyDescent="0.25">
      <c r="A86" s="4" t="s">
        <v>198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 x14ac:dyDescent="0.25">
      <c r="A87" s="4" t="s">
        <v>199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 x14ac:dyDescent="0.25">
      <c r="A88" s="4" t="s">
        <v>200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 x14ac:dyDescent="0.25">
      <c r="A89" s="4" t="s">
        <v>201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 x14ac:dyDescent="0.25">
      <c r="A90" s="4" t="s">
        <v>202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 x14ac:dyDescent="0.25">
      <c r="A91" s="4" t="s">
        <v>203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 x14ac:dyDescent="0.25">
      <c r="A92" s="4" t="s">
        <v>204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 x14ac:dyDescent="0.25">
      <c r="A93" s="4" t="s">
        <v>205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 x14ac:dyDescent="0.25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 x14ac:dyDescent="0.25">
      <c r="A95" s="96" t="s">
        <v>206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 x14ac:dyDescent="0.25">
      <c r="A96" s="96" t="s">
        <v>215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 x14ac:dyDescent="0.25">
      <c r="A97" s="96" t="s">
        <v>224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 x14ac:dyDescent="0.25">
      <c r="A98" s="96" t="s">
        <v>227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 x14ac:dyDescent="0.25">
      <c r="A99" s="96" t="s">
        <v>228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 x14ac:dyDescent="0.25">
      <c r="A100" s="96" t="s">
        <v>229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 x14ac:dyDescent="0.25">
      <c r="A101" s="96" t="s">
        <v>231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 x14ac:dyDescent="0.25">
      <c r="A102" s="96" t="s">
        <v>233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 x14ac:dyDescent="0.25">
      <c r="A103" s="96" t="s">
        <v>236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 x14ac:dyDescent="0.25">
      <c r="A104" s="96" t="s">
        <v>239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 x14ac:dyDescent="0.25">
      <c r="A105" s="96" t="s">
        <v>242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 x14ac:dyDescent="0.25">
      <c r="A106" s="96" t="s">
        <v>246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 x14ac:dyDescent="0.25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 x14ac:dyDescent="0.25">
      <c r="A108" s="144" t="s">
        <v>251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 x14ac:dyDescent="0.25">
      <c r="A109" s="144" t="s">
        <v>253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 x14ac:dyDescent="0.25">
      <c r="A110" s="144" t="s">
        <v>365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 x14ac:dyDescent="0.25">
      <c r="A111" s="144" t="s">
        <v>397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 x14ac:dyDescent="0.25">
      <c r="A112" s="144" t="s">
        <v>399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 x14ac:dyDescent="0.25">
      <c r="A113" s="144" t="s">
        <v>401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 x14ac:dyDescent="0.25">
      <c r="A114" s="144" t="s">
        <v>403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 x14ac:dyDescent="0.25">
      <c r="A115" s="144" t="s">
        <v>405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 x14ac:dyDescent="0.25">
      <c r="A116" s="144" t="s">
        <v>413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 x14ac:dyDescent="0.25">
      <c r="A117" s="144" t="s">
        <v>415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 x14ac:dyDescent="0.25">
      <c r="A118" s="144" t="s">
        <v>417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 x14ac:dyDescent="0.25">
      <c r="A119" s="144" t="s">
        <v>419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 x14ac:dyDescent="0.25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 x14ac:dyDescent="0.25">
      <c r="A121" s="144" t="s">
        <v>422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 x14ac:dyDescent="0.25">
      <c r="A122" s="144" t="s">
        <v>426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 x14ac:dyDescent="0.25">
      <c r="A123" s="144" t="s">
        <v>429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 x14ac:dyDescent="0.25">
      <c r="A124" s="144" t="s">
        <v>439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 x14ac:dyDescent="0.25">
      <c r="A125" s="144" t="s">
        <v>443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 x14ac:dyDescent="0.25">
      <c r="A126" s="144" t="s">
        <v>447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 x14ac:dyDescent="0.25">
      <c r="A127" s="144" t="s">
        <v>450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 x14ac:dyDescent="0.25">
      <c r="A128" s="144" t="s">
        <v>451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 x14ac:dyDescent="0.25">
      <c r="A129" s="144" t="s">
        <v>454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 x14ac:dyDescent="0.25">
      <c r="A130" s="144" t="s">
        <v>457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 x14ac:dyDescent="0.25">
      <c r="A131" s="144" t="s">
        <v>460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.75" thickBot="1" x14ac:dyDescent="0.3">
      <c r="A132" s="144" t="s">
        <v>465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.75" thickTop="1" x14ac:dyDescent="0.25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 x14ac:dyDescent="0.25">
      <c r="A134" s="144" t="s">
        <v>470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 x14ac:dyDescent="0.25">
      <c r="A135" s="144" t="s">
        <v>472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 x14ac:dyDescent="0.25">
      <c r="A136" s="144" t="s">
        <v>474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 x14ac:dyDescent="0.25">
      <c r="A137" s="144" t="s">
        <v>476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 x14ac:dyDescent="0.25">
      <c r="A138" s="144" t="s">
        <v>478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 x14ac:dyDescent="0.25">
      <c r="A139" s="144" t="s">
        <v>480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 x14ac:dyDescent="0.25">
      <c r="A140" s="144" t="s">
        <v>482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 x14ac:dyDescent="0.25">
      <c r="A141" s="144" t="s">
        <v>485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 x14ac:dyDescent="0.25">
      <c r="A142" s="144" t="s">
        <v>488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 x14ac:dyDescent="0.25">
      <c r="A143" s="144" t="s">
        <v>491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 x14ac:dyDescent="0.25">
      <c r="A144" s="144" t="s">
        <v>494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.75" thickBot="1" x14ac:dyDescent="0.3">
      <c r="A145" s="144" t="s">
        <v>496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.75" thickTop="1" x14ac:dyDescent="0.25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 x14ac:dyDescent="0.25">
      <c r="A147" s="144" t="s">
        <v>498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 x14ac:dyDescent="0.25">
      <c r="A148" s="144" t="s">
        <v>500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 x14ac:dyDescent="0.25">
      <c r="A149" s="144" t="s">
        <v>501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 x14ac:dyDescent="0.25">
      <c r="A150" s="144" t="s">
        <v>505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 x14ac:dyDescent="0.25">
      <c r="A151" s="144" t="s">
        <v>509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 x14ac:dyDescent="0.25">
      <c r="A152" s="144" t="s">
        <v>510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 x14ac:dyDescent="0.25">
      <c r="A153" s="144" t="s">
        <v>511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 x14ac:dyDescent="0.25">
      <c r="A154" s="144" t="s">
        <v>515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 x14ac:dyDescent="0.25">
      <c r="A155" s="144" t="s">
        <v>516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 x14ac:dyDescent="0.25">
      <c r="A156" s="144" t="s">
        <v>517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 x14ac:dyDescent="0.25">
      <c r="A157" s="144" t="s">
        <v>523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.75" thickBot="1" x14ac:dyDescent="0.3">
      <c r="A158" s="144" t="s">
        <v>525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.75" thickTop="1" x14ac:dyDescent="0.25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 x14ac:dyDescent="0.25">
      <c r="A160" s="144" t="s">
        <v>528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 x14ac:dyDescent="0.25">
      <c r="A161" s="144" t="s">
        <v>531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 x14ac:dyDescent="0.25">
      <c r="A162" s="144" t="s">
        <v>533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 x14ac:dyDescent="0.25">
      <c r="A163" s="144" t="s">
        <v>535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 x14ac:dyDescent="0.25">
      <c r="A164" s="144" t="s">
        <v>538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 x14ac:dyDescent="0.25">
      <c r="A165" s="144" t="s">
        <v>540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 x14ac:dyDescent="0.25">
      <c r="A166" s="144" t="s">
        <v>542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 x14ac:dyDescent="0.25">
      <c r="A167" s="144" t="s">
        <v>543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 x14ac:dyDescent="0.25">
      <c r="A168" s="144" t="s">
        <v>546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 x14ac:dyDescent="0.25">
      <c r="A169" s="144" t="s">
        <v>549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 x14ac:dyDescent="0.25">
      <c r="A170" s="144" t="s">
        <v>553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.75" thickBot="1" x14ac:dyDescent="0.3">
      <c r="A171" s="144" t="s">
        <v>555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.75" thickTop="1" x14ac:dyDescent="0.25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 x14ac:dyDescent="0.25">
      <c r="A173" s="144" t="s">
        <v>557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 x14ac:dyDescent="0.25">
      <c r="A174" s="144" t="s">
        <v>559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 x14ac:dyDescent="0.25">
      <c r="A175" s="144" t="s">
        <v>562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 x14ac:dyDescent="0.25">
      <c r="A176" s="144" t="s">
        <v>564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 x14ac:dyDescent="0.25">
      <c r="A177" s="144" t="s">
        <v>567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 x14ac:dyDescent="0.25">
      <c r="A178" s="144" t="s">
        <v>571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 x14ac:dyDescent="0.25">
      <c r="A179" s="144" t="s">
        <v>573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 x14ac:dyDescent="0.25">
      <c r="A180" s="144" t="s">
        <v>578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 x14ac:dyDescent="0.25">
      <c r="A181" s="144" t="s">
        <v>581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 x14ac:dyDescent="0.25">
      <c r="A182" s="144" t="s">
        <v>583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 x14ac:dyDescent="0.25">
      <c r="A183" s="144" t="s">
        <v>585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.75" thickBot="1" x14ac:dyDescent="0.3">
      <c r="A184" s="144" t="s">
        <v>587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.75" thickTop="1" x14ac:dyDescent="0.25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 x14ac:dyDescent="0.25">
      <c r="A186" s="144" t="s">
        <v>606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 x14ac:dyDescent="0.25">
      <c r="A187" s="144" t="s">
        <v>608</v>
      </c>
      <c r="B187" s="254">
        <v>1540043.61</v>
      </c>
      <c r="C187" s="254">
        <v>9228.73</v>
      </c>
      <c r="D187" s="254">
        <v>8903533.4499999993</v>
      </c>
      <c r="E187" s="254">
        <v>0</v>
      </c>
      <c r="F187" s="254">
        <v>1020921.45</v>
      </c>
      <c r="G187" s="254">
        <v>4198317.37</v>
      </c>
      <c r="H187" s="255">
        <v>15672044.609999999</v>
      </c>
    </row>
    <row r="188" spans="1:8" s="133" customFormat="1" x14ac:dyDescent="0.25">
      <c r="A188" s="144" t="s">
        <v>611</v>
      </c>
      <c r="B188" s="6">
        <v>1449155.2</v>
      </c>
      <c r="C188" s="6">
        <v>9695.18</v>
      </c>
      <c r="D188" s="6">
        <v>8915405.4399999995</v>
      </c>
      <c r="E188" s="6">
        <v>0</v>
      </c>
      <c r="F188" s="6">
        <v>792272.33</v>
      </c>
      <c r="G188" s="6">
        <v>5171112.4800000004</v>
      </c>
      <c r="H188" s="252">
        <v>16337640.630000001</v>
      </c>
    </row>
    <row r="189" spans="1:8" s="133" customFormat="1" x14ac:dyDescent="0.25">
      <c r="A189" s="144" t="s">
        <v>613</v>
      </c>
      <c r="B189" s="254">
        <v>1412835.8</v>
      </c>
      <c r="C189" s="254">
        <v>23430.07</v>
      </c>
      <c r="D189" s="254">
        <v>11577246.220000001</v>
      </c>
      <c r="E189" s="254">
        <v>0</v>
      </c>
      <c r="F189" s="254">
        <v>877858.64</v>
      </c>
      <c r="G189" s="254">
        <v>3810014.42</v>
      </c>
      <c r="H189" s="255">
        <v>17701385.149999999</v>
      </c>
    </row>
    <row r="190" spans="1:8" s="133" customFormat="1" x14ac:dyDescent="0.25">
      <c r="A190" s="144" t="s">
        <v>615</v>
      </c>
      <c r="B190" s="6">
        <v>1693164.82</v>
      </c>
      <c r="C190" s="6">
        <v>30550.37</v>
      </c>
      <c r="D190" s="6">
        <v>10090334.279999999</v>
      </c>
      <c r="E190" s="6">
        <v>0</v>
      </c>
      <c r="F190" s="6">
        <v>1165803.8899999999</v>
      </c>
      <c r="G190" s="6">
        <v>4862904.28</v>
      </c>
      <c r="H190" s="252">
        <v>17842757.640000001</v>
      </c>
    </row>
    <row r="191" spans="1:8" s="133" customFormat="1" x14ac:dyDescent="0.25">
      <c r="A191" s="144" t="s">
        <v>617</v>
      </c>
      <c r="B191" s="254">
        <v>1396883.8</v>
      </c>
      <c r="C191" s="254">
        <v>24695.360000000001</v>
      </c>
      <c r="D191" s="254">
        <v>9935688.6099999994</v>
      </c>
      <c r="E191" s="254">
        <v>0</v>
      </c>
      <c r="F191" s="254">
        <v>1102463.76</v>
      </c>
      <c r="G191" s="254">
        <v>5070534.83</v>
      </c>
      <c r="H191" s="255">
        <v>17530266.359999999</v>
      </c>
    </row>
    <row r="192" spans="1:8" s="133" customFormat="1" x14ac:dyDescent="0.25">
      <c r="A192" s="144" t="s">
        <v>625</v>
      </c>
      <c r="B192" s="6">
        <v>1861343.55</v>
      </c>
      <c r="C192" s="6">
        <v>34992.82</v>
      </c>
      <c r="D192" s="6">
        <v>8042209.2300000004</v>
      </c>
      <c r="E192" s="6">
        <v>0</v>
      </c>
      <c r="F192" s="6">
        <v>886103.01</v>
      </c>
      <c r="G192" s="6">
        <v>4252605.16</v>
      </c>
      <c r="H192" s="252">
        <v>15077253.77</v>
      </c>
    </row>
    <row r="193" spans="1:8" s="133" customFormat="1" x14ac:dyDescent="0.25">
      <c r="A193" s="144" t="s">
        <v>627</v>
      </c>
      <c r="B193" s="254">
        <v>1910391.86</v>
      </c>
      <c r="C193" s="254">
        <v>14175.66</v>
      </c>
      <c r="D193" s="254">
        <v>10912772.699999999</v>
      </c>
      <c r="E193" s="254">
        <v>0</v>
      </c>
      <c r="F193" s="254">
        <v>1470738.06</v>
      </c>
      <c r="G193" s="254">
        <v>5566479.3200000003</v>
      </c>
      <c r="H193" s="255">
        <v>19874557.600000001</v>
      </c>
    </row>
    <row r="194" spans="1:8" ht="18.75" x14ac:dyDescent="0.3">
      <c r="A194" s="66" t="s">
        <v>182</v>
      </c>
      <c r="B194" s="67"/>
      <c r="C194" s="67"/>
      <c r="D194" s="67"/>
    </row>
    <row r="195" spans="1:8" ht="18.75" x14ac:dyDescent="0.3">
      <c r="A195" s="195" t="s">
        <v>630</v>
      </c>
      <c r="B195" s="67"/>
      <c r="C195" s="67"/>
      <c r="D195" s="67"/>
    </row>
  </sheetData>
  <sheetProtection algorithmName="SHA-512" hashValue="alcwGt5xI+fsCj6tDBoC7Ea8z3TdympPq35nv/Ra6UM/O6j6Lm5qFOtm3S/krlftk+ytWe6G1njM97bW6u2Q/A==" saltValue="G+aDEB5yvXpxHpDLQ1eiY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95"/>
  <sheetViews>
    <sheetView zoomScale="110" zoomScaleNormal="110" workbookViewId="0">
      <pane ySplit="3" topLeftCell="A177" activePane="bottomLeft" state="frozen"/>
      <selection activeCell="A85" sqref="A85"/>
      <selection pane="bottomLeft" activeCell="H201" sqref="H201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1" customHeight="1" x14ac:dyDescent="0.35">
      <c r="A1" s="300" t="s">
        <v>602</v>
      </c>
      <c r="B1" s="300"/>
      <c r="C1" s="300"/>
      <c r="D1" s="300"/>
      <c r="E1" s="300"/>
      <c r="F1" s="300"/>
      <c r="G1" s="300"/>
      <c r="H1" s="300"/>
      <c r="I1" s="12"/>
      <c r="J1" s="12"/>
      <c r="K1" s="12"/>
    </row>
    <row r="2" spans="1:11" x14ac:dyDescent="0.25">
      <c r="A2" s="2" t="s">
        <v>109</v>
      </c>
      <c r="B2" s="72" t="s">
        <v>391</v>
      </c>
      <c r="C2" s="72" t="s">
        <v>392</v>
      </c>
      <c r="D2" s="72" t="s">
        <v>393</v>
      </c>
      <c r="E2" s="72" t="s">
        <v>394</v>
      </c>
      <c r="F2" s="72" t="s">
        <v>395</v>
      </c>
      <c r="G2" s="72" t="s">
        <v>396</v>
      </c>
      <c r="H2" s="135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 x14ac:dyDescent="0.25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 x14ac:dyDescent="0.25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 x14ac:dyDescent="0.25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 x14ac:dyDescent="0.25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 x14ac:dyDescent="0.25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 x14ac:dyDescent="0.25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 x14ac:dyDescent="0.25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 x14ac:dyDescent="0.25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 x14ac:dyDescent="0.25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 x14ac:dyDescent="0.25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 x14ac:dyDescent="0.25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 x14ac:dyDescent="0.25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 x14ac:dyDescent="0.25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 x14ac:dyDescent="0.25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 x14ac:dyDescent="0.25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 x14ac:dyDescent="0.25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 x14ac:dyDescent="0.25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 x14ac:dyDescent="0.25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 x14ac:dyDescent="0.25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 x14ac:dyDescent="0.25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 x14ac:dyDescent="0.25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 x14ac:dyDescent="0.25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 x14ac:dyDescent="0.25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 x14ac:dyDescent="0.25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 x14ac:dyDescent="0.25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 x14ac:dyDescent="0.25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 x14ac:dyDescent="0.25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 x14ac:dyDescent="0.25">
      <c r="A82" s="4" t="s">
        <v>190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 x14ac:dyDescent="0.25">
      <c r="A83" s="4" t="s">
        <v>192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 x14ac:dyDescent="0.25">
      <c r="A84" s="4" t="s">
        <v>193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 x14ac:dyDescent="0.25">
      <c r="A85" s="4" t="s">
        <v>197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 x14ac:dyDescent="0.25">
      <c r="A86" s="4" t="s">
        <v>198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 x14ac:dyDescent="0.25">
      <c r="A87" s="4" t="s">
        <v>199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 x14ac:dyDescent="0.25">
      <c r="A88" s="4" t="s">
        <v>200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 x14ac:dyDescent="0.25">
      <c r="A89" s="4" t="s">
        <v>201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 x14ac:dyDescent="0.25">
      <c r="A90" s="4" t="s">
        <v>202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 x14ac:dyDescent="0.25">
      <c r="A91" s="4" t="s">
        <v>203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 x14ac:dyDescent="0.25">
      <c r="A92" s="4" t="s">
        <v>204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 x14ac:dyDescent="0.25">
      <c r="A93" s="4" t="s">
        <v>205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 x14ac:dyDescent="0.25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 x14ac:dyDescent="0.25">
      <c r="A95" s="93" t="s">
        <v>206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 x14ac:dyDescent="0.25">
      <c r="A96" s="93" t="s">
        <v>215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 x14ac:dyDescent="0.25">
      <c r="A97" s="93" t="s">
        <v>224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 x14ac:dyDescent="0.25">
      <c r="A98" s="93" t="s">
        <v>227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 x14ac:dyDescent="0.25">
      <c r="A99" s="93" t="s">
        <v>228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 x14ac:dyDescent="0.25">
      <c r="A100" s="93" t="s">
        <v>229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 x14ac:dyDescent="0.25">
      <c r="A101" s="93" t="s">
        <v>231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 x14ac:dyDescent="0.25">
      <c r="A102" s="93" t="s">
        <v>233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 x14ac:dyDescent="0.25">
      <c r="A103" s="93" t="s">
        <v>236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 x14ac:dyDescent="0.25">
      <c r="A104" s="93" t="s">
        <v>239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 x14ac:dyDescent="0.25">
      <c r="A105" s="93" t="s">
        <v>242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 x14ac:dyDescent="0.3">
      <c r="A106" s="93" t="s">
        <v>246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 x14ac:dyDescent="0.25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 x14ac:dyDescent="0.25">
      <c r="A108" s="143" t="s">
        <v>251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 x14ac:dyDescent="0.25">
      <c r="A109" s="143" t="s">
        <v>253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 x14ac:dyDescent="0.25">
      <c r="A110" s="143" t="s">
        <v>365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 x14ac:dyDescent="0.25">
      <c r="A111" s="143" t="s">
        <v>397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 x14ac:dyDescent="0.25">
      <c r="A112" s="143" t="s">
        <v>399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 x14ac:dyDescent="0.25">
      <c r="A113" s="143" t="s">
        <v>401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 x14ac:dyDescent="0.25">
      <c r="A114" s="143" t="s">
        <v>403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 x14ac:dyDescent="0.25">
      <c r="A115" s="143" t="s">
        <v>405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 x14ac:dyDescent="0.25">
      <c r="A116" s="143" t="s">
        <v>413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 x14ac:dyDescent="0.25">
      <c r="A117" s="143" t="s">
        <v>415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 x14ac:dyDescent="0.25">
      <c r="A118" s="143" t="s">
        <v>417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 x14ac:dyDescent="0.25">
      <c r="A119" s="143" t="s">
        <v>419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 x14ac:dyDescent="0.25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 x14ac:dyDescent="0.25">
      <c r="A121" s="143" t="s">
        <v>422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 x14ac:dyDescent="0.25">
      <c r="A122" s="143" t="s">
        <v>426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 x14ac:dyDescent="0.25">
      <c r="A123" s="143" t="s">
        <v>429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 x14ac:dyDescent="0.25">
      <c r="A124" s="143" t="s">
        <v>439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 x14ac:dyDescent="0.25">
      <c r="A125" s="143" t="s">
        <v>443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 x14ac:dyDescent="0.25">
      <c r="A126" s="143" t="s">
        <v>447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 x14ac:dyDescent="0.25">
      <c r="A127" s="143" t="s">
        <v>450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 x14ac:dyDescent="0.25">
      <c r="A128" s="143" t="s">
        <v>451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 x14ac:dyDescent="0.25">
      <c r="A129" s="143" t="s">
        <v>454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 x14ac:dyDescent="0.25">
      <c r="A130" s="143" t="s">
        <v>457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 x14ac:dyDescent="0.25">
      <c r="A131" s="143" t="s">
        <v>460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.75" thickBot="1" x14ac:dyDescent="0.3">
      <c r="A132" s="143" t="s">
        <v>465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.75" thickTop="1" x14ac:dyDescent="0.25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 x14ac:dyDescent="0.25">
      <c r="A134" s="143" t="s">
        <v>470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 x14ac:dyDescent="0.25">
      <c r="A135" s="143" t="s">
        <v>472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 x14ac:dyDescent="0.25">
      <c r="A136" s="143" t="s">
        <v>474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 x14ac:dyDescent="0.25">
      <c r="A137" s="143" t="s">
        <v>476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 x14ac:dyDescent="0.25">
      <c r="A138" s="143" t="s">
        <v>478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 x14ac:dyDescent="0.25">
      <c r="A139" s="143" t="s">
        <v>480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 x14ac:dyDescent="0.25">
      <c r="A140" s="143" t="s">
        <v>482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 x14ac:dyDescent="0.25">
      <c r="A141" s="143" t="s">
        <v>485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 x14ac:dyDescent="0.25">
      <c r="A142" s="143" t="s">
        <v>488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 x14ac:dyDescent="0.25">
      <c r="A143" s="143" t="s">
        <v>491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 x14ac:dyDescent="0.25">
      <c r="A144" s="143" t="s">
        <v>494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.75" thickBot="1" x14ac:dyDescent="0.3">
      <c r="A145" s="143" t="s">
        <v>496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.75" thickTop="1" x14ac:dyDescent="0.25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 x14ac:dyDescent="0.25">
      <c r="A147" s="143" t="s">
        <v>498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 x14ac:dyDescent="0.25">
      <c r="A148" s="143" t="s">
        <v>500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 x14ac:dyDescent="0.25">
      <c r="A149" s="143" t="s">
        <v>501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 x14ac:dyDescent="0.25">
      <c r="A150" s="143" t="s">
        <v>505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 x14ac:dyDescent="0.25">
      <c r="A151" s="143" t="s">
        <v>509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 x14ac:dyDescent="0.25">
      <c r="A152" s="143" t="s">
        <v>510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 x14ac:dyDescent="0.25">
      <c r="A153" s="143" t="s">
        <v>511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 x14ac:dyDescent="0.25">
      <c r="A154" s="143" t="s">
        <v>515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 x14ac:dyDescent="0.25">
      <c r="A155" s="143" t="s">
        <v>516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 x14ac:dyDescent="0.25">
      <c r="A156" s="143" t="s">
        <v>517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 x14ac:dyDescent="0.25">
      <c r="A157" s="143" t="s">
        <v>523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.75" thickBot="1" x14ac:dyDescent="0.3">
      <c r="A158" s="143" t="s">
        <v>525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.75" thickTop="1" x14ac:dyDescent="0.25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 x14ac:dyDescent="0.25">
      <c r="A160" s="143" t="s">
        <v>528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 x14ac:dyDescent="0.25">
      <c r="A161" s="143" t="s">
        <v>531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 x14ac:dyDescent="0.25">
      <c r="A162" s="143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 x14ac:dyDescent="0.25">
      <c r="A163" s="143" t="s">
        <v>535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 x14ac:dyDescent="0.25">
      <c r="A164" s="143" t="s">
        <v>538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 x14ac:dyDescent="0.25">
      <c r="A165" s="143" t="s">
        <v>540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 x14ac:dyDescent="0.25">
      <c r="A166" s="143" t="s">
        <v>542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 x14ac:dyDescent="0.25">
      <c r="A167" s="143" t="s">
        <v>543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 x14ac:dyDescent="0.25">
      <c r="A168" s="143" t="s">
        <v>546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 x14ac:dyDescent="0.25">
      <c r="A169" s="143" t="s">
        <v>549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 x14ac:dyDescent="0.25">
      <c r="A170" s="143" t="s">
        <v>553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.75" thickBot="1" x14ac:dyDescent="0.3">
      <c r="A171" s="143" t="s">
        <v>555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.75" thickTop="1" x14ac:dyDescent="0.25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 x14ac:dyDescent="0.25">
      <c r="A173" s="143" t="s">
        <v>557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 x14ac:dyDescent="0.25">
      <c r="A174" s="143" t="s">
        <v>559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 x14ac:dyDescent="0.25">
      <c r="A175" s="143" t="s">
        <v>562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 x14ac:dyDescent="0.25">
      <c r="A176" s="143" t="s">
        <v>564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 x14ac:dyDescent="0.25">
      <c r="A177" s="143" t="s">
        <v>567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 x14ac:dyDescent="0.25">
      <c r="A178" s="143" t="s">
        <v>571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 x14ac:dyDescent="0.25">
      <c r="A179" s="143" t="s">
        <v>573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 x14ac:dyDescent="0.25">
      <c r="A180" s="143" t="s">
        <v>578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 x14ac:dyDescent="0.25">
      <c r="A181" s="143" t="s">
        <v>581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 x14ac:dyDescent="0.25">
      <c r="A182" s="143" t="s">
        <v>583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 x14ac:dyDescent="0.25">
      <c r="A183" s="143" t="s">
        <v>585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.75" thickBot="1" x14ac:dyDescent="0.3">
      <c r="A184" s="143" t="s">
        <v>587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.75" thickTop="1" x14ac:dyDescent="0.25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 x14ac:dyDescent="0.25">
      <c r="A186" s="143" t="s">
        <v>606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 x14ac:dyDescent="0.25">
      <c r="A187" s="143" t="s">
        <v>608</v>
      </c>
      <c r="B187" s="256">
        <v>0</v>
      </c>
      <c r="C187" s="256">
        <v>0</v>
      </c>
      <c r="D187" s="256">
        <v>0</v>
      </c>
      <c r="E187" s="256">
        <v>0</v>
      </c>
      <c r="F187" s="256">
        <v>212094.95</v>
      </c>
      <c r="G187" s="256">
        <v>1017290.25</v>
      </c>
      <c r="H187" s="257">
        <v>1229385.2</v>
      </c>
    </row>
    <row r="188" spans="1:8" s="133" customFormat="1" x14ac:dyDescent="0.25">
      <c r="A188" s="143" t="s">
        <v>611</v>
      </c>
      <c r="B188" s="6">
        <v>0</v>
      </c>
      <c r="C188" s="6">
        <v>0</v>
      </c>
      <c r="D188" s="6">
        <v>0</v>
      </c>
      <c r="E188" s="6">
        <v>0</v>
      </c>
      <c r="F188" s="6">
        <v>206218.37</v>
      </c>
      <c r="G188" s="6">
        <v>1195919.96</v>
      </c>
      <c r="H188" s="252">
        <v>1402138.33</v>
      </c>
    </row>
    <row r="189" spans="1:8" s="133" customFormat="1" x14ac:dyDescent="0.25">
      <c r="A189" s="143" t="s">
        <v>613</v>
      </c>
      <c r="B189" s="256">
        <v>0</v>
      </c>
      <c r="C189" s="256">
        <v>0</v>
      </c>
      <c r="D189" s="256">
        <v>0</v>
      </c>
      <c r="E189" s="256">
        <v>32416.57</v>
      </c>
      <c r="F189" s="256">
        <v>110399.84</v>
      </c>
      <c r="G189" s="256">
        <v>1218708.77</v>
      </c>
      <c r="H189" s="257">
        <v>1361525.18</v>
      </c>
    </row>
    <row r="190" spans="1:8" s="133" customFormat="1" x14ac:dyDescent="0.25">
      <c r="A190" s="143" t="s">
        <v>615</v>
      </c>
      <c r="B190" s="6">
        <v>0</v>
      </c>
      <c r="C190" s="6">
        <v>0</v>
      </c>
      <c r="D190" s="6">
        <v>0</v>
      </c>
      <c r="E190" s="6">
        <v>0</v>
      </c>
      <c r="F190" s="6">
        <v>91691.46</v>
      </c>
      <c r="G190" s="6">
        <v>1159629.8600000001</v>
      </c>
      <c r="H190" s="252">
        <v>1251321.32</v>
      </c>
    </row>
    <row r="191" spans="1:8" s="133" customFormat="1" x14ac:dyDescent="0.25">
      <c r="A191" s="143" t="s">
        <v>617</v>
      </c>
      <c r="B191" s="256">
        <v>0</v>
      </c>
      <c r="C191" s="256">
        <v>0</v>
      </c>
      <c r="D191" s="256">
        <v>0</v>
      </c>
      <c r="E191" s="256">
        <v>0</v>
      </c>
      <c r="F191" s="256">
        <v>72184.5</v>
      </c>
      <c r="G191" s="256">
        <v>1134474.6000000001</v>
      </c>
      <c r="H191" s="257">
        <v>1206659.1000000001</v>
      </c>
    </row>
    <row r="192" spans="1:8" s="133" customFormat="1" x14ac:dyDescent="0.25">
      <c r="A192" s="143" t="s">
        <v>625</v>
      </c>
      <c r="B192" s="6">
        <v>0</v>
      </c>
      <c r="C192" s="6">
        <v>0</v>
      </c>
      <c r="D192" s="6">
        <v>0</v>
      </c>
      <c r="E192" s="6">
        <v>0</v>
      </c>
      <c r="F192" s="6">
        <v>88903.6</v>
      </c>
      <c r="G192" s="6">
        <v>768283.53</v>
      </c>
      <c r="H192" s="252">
        <v>857187.13</v>
      </c>
    </row>
    <row r="193" spans="1:8" s="133" customFormat="1" x14ac:dyDescent="0.25">
      <c r="A193" s="143" t="s">
        <v>627</v>
      </c>
      <c r="B193" s="256">
        <v>0</v>
      </c>
      <c r="C193" s="256">
        <v>0</v>
      </c>
      <c r="D193" s="256">
        <v>0</v>
      </c>
      <c r="E193" s="256">
        <v>0</v>
      </c>
      <c r="F193" s="256">
        <v>89265.08</v>
      </c>
      <c r="G193" s="256">
        <v>952373.03</v>
      </c>
      <c r="H193" s="257">
        <v>1041638.11</v>
      </c>
    </row>
    <row r="194" spans="1:8" ht="18.75" x14ac:dyDescent="0.3">
      <c r="A194" s="66" t="s">
        <v>182</v>
      </c>
      <c r="B194" s="67"/>
      <c r="C194" s="67"/>
      <c r="D194" s="67"/>
    </row>
    <row r="195" spans="1:8" ht="18.600000000000001" customHeight="1" x14ac:dyDescent="0.3">
      <c r="A195" s="195" t="s">
        <v>630</v>
      </c>
      <c r="B195" s="67"/>
      <c r="C195" s="67"/>
      <c r="D195" s="67"/>
    </row>
  </sheetData>
  <sheetProtection algorithmName="SHA-512" hashValue="meE3C43g6XI0eBvWrTqr4SWYo4IKgY93bMEwF8cMqdYMchjKYV5kmieHeK/yh15mbQ1hV0PS9MLwTC8wAFNXjg==" saltValue="MexPTUjR7N/dNknRp/tISA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95"/>
  <sheetViews>
    <sheetView zoomScale="110" zoomScaleNormal="110" workbookViewId="0">
      <pane ySplit="3" topLeftCell="A176" activePane="bottomLeft" state="frozen"/>
      <selection activeCell="A85" sqref="A85"/>
      <selection pane="bottomLeft" activeCell="F195" sqref="F195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3.25" customHeight="1" x14ac:dyDescent="0.35">
      <c r="A1" s="300" t="s">
        <v>603</v>
      </c>
      <c r="B1" s="300"/>
      <c r="C1" s="300"/>
      <c r="D1" s="300"/>
      <c r="E1" s="300"/>
      <c r="F1" s="300"/>
      <c r="G1" s="300"/>
      <c r="H1" s="300"/>
      <c r="I1" s="12"/>
      <c r="J1" s="12"/>
      <c r="K1" s="12"/>
    </row>
    <row r="2" spans="1:11" x14ac:dyDescent="0.25">
      <c r="A2" s="2" t="s">
        <v>109</v>
      </c>
      <c r="B2" s="5" t="s">
        <v>391</v>
      </c>
      <c r="C2" s="5" t="s">
        <v>392</v>
      </c>
      <c r="D2" s="5" t="s">
        <v>393</v>
      </c>
      <c r="E2" s="5" t="s">
        <v>394</v>
      </c>
      <c r="F2" s="5" t="s">
        <v>395</v>
      </c>
      <c r="G2" s="5" t="s">
        <v>396</v>
      </c>
      <c r="H2" s="4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 x14ac:dyDescent="0.25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 x14ac:dyDescent="0.25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 x14ac:dyDescent="0.25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 x14ac:dyDescent="0.25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 x14ac:dyDescent="0.25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 x14ac:dyDescent="0.25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 x14ac:dyDescent="0.25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 x14ac:dyDescent="0.25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 x14ac:dyDescent="0.25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 x14ac:dyDescent="0.25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 x14ac:dyDescent="0.25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 x14ac:dyDescent="0.25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 x14ac:dyDescent="0.25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 x14ac:dyDescent="0.25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 x14ac:dyDescent="0.25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 x14ac:dyDescent="0.25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 x14ac:dyDescent="0.25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 x14ac:dyDescent="0.25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 x14ac:dyDescent="0.25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 x14ac:dyDescent="0.25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 x14ac:dyDescent="0.25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 x14ac:dyDescent="0.25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 x14ac:dyDescent="0.25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 x14ac:dyDescent="0.25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 x14ac:dyDescent="0.25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 x14ac:dyDescent="0.25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 x14ac:dyDescent="0.25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 x14ac:dyDescent="0.25">
      <c r="A82" s="4" t="s">
        <v>190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 x14ac:dyDescent="0.25">
      <c r="A83" s="4" t="s">
        <v>192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 x14ac:dyDescent="0.25">
      <c r="A84" s="4" t="s">
        <v>193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 x14ac:dyDescent="0.25">
      <c r="A85" s="4" t="s">
        <v>197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 x14ac:dyDescent="0.25">
      <c r="A86" s="4" t="s">
        <v>198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 x14ac:dyDescent="0.25">
      <c r="A87" s="4" t="s">
        <v>199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 x14ac:dyDescent="0.25">
      <c r="A88" s="4" t="s">
        <v>200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 x14ac:dyDescent="0.25">
      <c r="A89" s="4" t="s">
        <v>201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 x14ac:dyDescent="0.25">
      <c r="A90" s="4" t="s">
        <v>202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 x14ac:dyDescent="0.25">
      <c r="A91" s="4" t="s">
        <v>203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 x14ac:dyDescent="0.25">
      <c r="A92" s="4" t="s">
        <v>204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 x14ac:dyDescent="0.25">
      <c r="A93" s="4" t="s">
        <v>205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 x14ac:dyDescent="0.25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 x14ac:dyDescent="0.25">
      <c r="A95" s="96" t="s">
        <v>206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 x14ac:dyDescent="0.25">
      <c r="A96" s="96" t="s">
        <v>215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 x14ac:dyDescent="0.25">
      <c r="A97" s="96" t="s">
        <v>224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 x14ac:dyDescent="0.25">
      <c r="A98" s="96" t="s">
        <v>227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 x14ac:dyDescent="0.25">
      <c r="A99" s="96" t="s">
        <v>228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 x14ac:dyDescent="0.25">
      <c r="A100" s="96" t="s">
        <v>229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 x14ac:dyDescent="0.25">
      <c r="A101" s="96" t="s">
        <v>231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 x14ac:dyDescent="0.25">
      <c r="A102" s="96" t="s">
        <v>233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 x14ac:dyDescent="0.25">
      <c r="A103" s="96" t="s">
        <v>236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 x14ac:dyDescent="0.25">
      <c r="A104" s="96" t="s">
        <v>239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 x14ac:dyDescent="0.25">
      <c r="A105" s="96" t="s">
        <v>242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 x14ac:dyDescent="0.25">
      <c r="A106" s="141" t="s">
        <v>246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 x14ac:dyDescent="0.25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 x14ac:dyDescent="0.25">
      <c r="A108" s="141" t="s">
        <v>251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 x14ac:dyDescent="0.25">
      <c r="A109" s="141" t="s">
        <v>253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 x14ac:dyDescent="0.25">
      <c r="A110" s="141" t="s">
        <v>365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 x14ac:dyDescent="0.25">
      <c r="A111" s="141" t="s">
        <v>397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 x14ac:dyDescent="0.25">
      <c r="A112" s="141" t="s">
        <v>399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 x14ac:dyDescent="0.25">
      <c r="A113" s="141" t="s">
        <v>401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 x14ac:dyDescent="0.25">
      <c r="A114" s="141" t="s">
        <v>403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 x14ac:dyDescent="0.25">
      <c r="A115" s="141" t="s">
        <v>405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 x14ac:dyDescent="0.25">
      <c r="A116" s="141" t="s">
        <v>413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 x14ac:dyDescent="0.25">
      <c r="A117" s="141" t="s">
        <v>415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 x14ac:dyDescent="0.25">
      <c r="A118" s="141" t="s">
        <v>417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 x14ac:dyDescent="0.25">
      <c r="A119" s="141" t="s">
        <v>419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 x14ac:dyDescent="0.25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 x14ac:dyDescent="0.25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 x14ac:dyDescent="0.25">
      <c r="A122" s="144" t="s">
        <v>426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 x14ac:dyDescent="0.25">
      <c r="A123" s="144" t="s">
        <v>429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 x14ac:dyDescent="0.25">
      <c r="A124" s="144" t="s">
        <v>439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 x14ac:dyDescent="0.25">
      <c r="A125" s="144" t="s">
        <v>443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 x14ac:dyDescent="0.25">
      <c r="A126" s="144" t="s">
        <v>447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 x14ac:dyDescent="0.25">
      <c r="A127" s="144" t="s">
        <v>450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 x14ac:dyDescent="0.25">
      <c r="A128" s="144" t="s">
        <v>451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 x14ac:dyDescent="0.25">
      <c r="A129" s="144" t="s">
        <v>454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 x14ac:dyDescent="0.25">
      <c r="A130" s="144" t="s">
        <v>457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 x14ac:dyDescent="0.25">
      <c r="A131" s="144" t="s">
        <v>460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.75" thickBot="1" x14ac:dyDescent="0.3">
      <c r="A132" s="144" t="s">
        <v>465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.75" thickTop="1" x14ac:dyDescent="0.25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 x14ac:dyDescent="0.25">
      <c r="A134" s="144" t="s">
        <v>470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 x14ac:dyDescent="0.25">
      <c r="A135" s="144" t="s">
        <v>472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 x14ac:dyDescent="0.25">
      <c r="A136" s="144" t="s">
        <v>474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 x14ac:dyDescent="0.25">
      <c r="A137" s="144" t="s">
        <v>476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 x14ac:dyDescent="0.25">
      <c r="A138" s="144" t="s">
        <v>478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 x14ac:dyDescent="0.25">
      <c r="A139" s="144" t="s">
        <v>480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 x14ac:dyDescent="0.25">
      <c r="A140" s="144" t="s">
        <v>482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 x14ac:dyDescent="0.25">
      <c r="A141" s="144" t="s">
        <v>485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 x14ac:dyDescent="0.25">
      <c r="A142" s="144" t="s">
        <v>488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 x14ac:dyDescent="0.25">
      <c r="A143" s="144" t="s">
        <v>491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 x14ac:dyDescent="0.25">
      <c r="A144" s="144" t="s">
        <v>494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.75" thickBot="1" x14ac:dyDescent="0.3">
      <c r="A145" s="144" t="s">
        <v>496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.75" thickTop="1" x14ac:dyDescent="0.25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 x14ac:dyDescent="0.25">
      <c r="A147" s="144" t="s">
        <v>498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 x14ac:dyDescent="0.25">
      <c r="A148" s="144" t="s">
        <v>500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 x14ac:dyDescent="0.25">
      <c r="A149" s="144" t="s">
        <v>501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 x14ac:dyDescent="0.25">
      <c r="A150" s="144" t="s">
        <v>505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 x14ac:dyDescent="0.25">
      <c r="A151" s="14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 x14ac:dyDescent="0.25">
      <c r="A152" s="144" t="s">
        <v>510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 x14ac:dyDescent="0.25">
      <c r="A153" s="144" t="s">
        <v>511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 x14ac:dyDescent="0.25">
      <c r="A154" s="144" t="s">
        <v>515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 x14ac:dyDescent="0.25">
      <c r="A155" s="144" t="s">
        <v>516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 x14ac:dyDescent="0.25">
      <c r="A156" s="144" t="s">
        <v>517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 x14ac:dyDescent="0.25">
      <c r="A157" s="144" t="s">
        <v>523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.75" thickBot="1" x14ac:dyDescent="0.3">
      <c r="A158" s="144" t="s">
        <v>525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.75" thickTop="1" x14ac:dyDescent="0.25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 x14ac:dyDescent="0.25">
      <c r="A160" s="144" t="s">
        <v>528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 x14ac:dyDescent="0.25">
      <c r="A161" s="144" t="s">
        <v>531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 x14ac:dyDescent="0.25">
      <c r="A162" s="14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 x14ac:dyDescent="0.25">
      <c r="A163" s="144" t="s">
        <v>535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 x14ac:dyDescent="0.25">
      <c r="A164" s="144" t="s">
        <v>538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 x14ac:dyDescent="0.25">
      <c r="A165" s="144" t="s">
        <v>540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 x14ac:dyDescent="0.25">
      <c r="A166" s="144" t="s">
        <v>542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 x14ac:dyDescent="0.25">
      <c r="A167" s="144" t="s">
        <v>543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 x14ac:dyDescent="0.25">
      <c r="A168" s="144" t="s">
        <v>546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 x14ac:dyDescent="0.25">
      <c r="A169" s="144" t="s">
        <v>549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 x14ac:dyDescent="0.25">
      <c r="A170" s="144" t="s">
        <v>553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.75" thickBot="1" x14ac:dyDescent="0.3">
      <c r="A171" s="144" t="s">
        <v>555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.75" thickTop="1" x14ac:dyDescent="0.25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 x14ac:dyDescent="0.25">
      <c r="A173" s="144" t="s">
        <v>557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 x14ac:dyDescent="0.25">
      <c r="A174" s="144" t="s">
        <v>559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 x14ac:dyDescent="0.25">
      <c r="A175" s="144" t="s">
        <v>562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 x14ac:dyDescent="0.25">
      <c r="A176" s="144" t="s">
        <v>564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 x14ac:dyDescent="0.25">
      <c r="A177" s="144" t="s">
        <v>567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 x14ac:dyDescent="0.25">
      <c r="A178" s="144" t="s">
        <v>571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 x14ac:dyDescent="0.25">
      <c r="A179" s="144" t="s">
        <v>573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 x14ac:dyDescent="0.25">
      <c r="A180" s="144" t="s">
        <v>578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 x14ac:dyDescent="0.25">
      <c r="A181" s="144" t="s">
        <v>581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 x14ac:dyDescent="0.25">
      <c r="A182" s="144" t="s">
        <v>583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 x14ac:dyDescent="0.25">
      <c r="A183" s="144" t="s">
        <v>585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.75" thickBot="1" x14ac:dyDescent="0.3">
      <c r="A184" s="144" t="s">
        <v>587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.75" thickTop="1" x14ac:dyDescent="0.25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 x14ac:dyDescent="0.25">
      <c r="A186" s="144" t="s">
        <v>606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 x14ac:dyDescent="0.25">
      <c r="A187" s="144" t="s">
        <v>608</v>
      </c>
      <c r="B187" s="254">
        <v>0</v>
      </c>
      <c r="C187" s="254">
        <v>0</v>
      </c>
      <c r="D187" s="254">
        <v>0</v>
      </c>
      <c r="E187" s="254">
        <v>0</v>
      </c>
      <c r="F187" s="254">
        <v>579153.41</v>
      </c>
      <c r="G187" s="254">
        <v>3030535.66</v>
      </c>
      <c r="H187" s="255">
        <v>3609689.07</v>
      </c>
    </row>
    <row r="188" spans="1:8" s="133" customFormat="1" x14ac:dyDescent="0.25">
      <c r="A188" s="144" t="s">
        <v>611</v>
      </c>
      <c r="B188" s="6">
        <v>0</v>
      </c>
      <c r="C188" s="6">
        <v>0</v>
      </c>
      <c r="D188" s="6">
        <v>0</v>
      </c>
      <c r="E188" s="6">
        <v>0</v>
      </c>
      <c r="F188" s="6">
        <v>615916.89</v>
      </c>
      <c r="G188" s="6">
        <v>3649824.29</v>
      </c>
      <c r="H188" s="252">
        <v>4265741.18</v>
      </c>
    </row>
    <row r="189" spans="1:8" s="133" customFormat="1" x14ac:dyDescent="0.25">
      <c r="A189" s="144" t="s">
        <v>613</v>
      </c>
      <c r="B189" s="254">
        <v>0</v>
      </c>
      <c r="C189" s="254">
        <v>0</v>
      </c>
      <c r="D189" s="254">
        <v>0</v>
      </c>
      <c r="E189" s="254">
        <v>79298.179999999993</v>
      </c>
      <c r="F189" s="254">
        <v>336328.14</v>
      </c>
      <c r="G189" s="254">
        <v>3747841.83</v>
      </c>
      <c r="H189" s="255">
        <v>4163468.15</v>
      </c>
    </row>
    <row r="190" spans="1:8" s="133" customFormat="1" x14ac:dyDescent="0.25">
      <c r="A190" s="144" t="s">
        <v>615</v>
      </c>
      <c r="B190" s="6">
        <v>0</v>
      </c>
      <c r="C190" s="6">
        <v>0</v>
      </c>
      <c r="D190" s="6">
        <v>0</v>
      </c>
      <c r="E190" s="6">
        <v>0</v>
      </c>
      <c r="F190" s="6">
        <v>280407.15999999997</v>
      </c>
      <c r="G190" s="6">
        <v>3521887.96</v>
      </c>
      <c r="H190" s="252">
        <v>3802295.12</v>
      </c>
    </row>
    <row r="191" spans="1:8" s="133" customFormat="1" x14ac:dyDescent="0.25">
      <c r="A191" s="144" t="s">
        <v>617</v>
      </c>
      <c r="B191" s="254">
        <v>0</v>
      </c>
      <c r="C191" s="254">
        <v>0</v>
      </c>
      <c r="D191" s="254">
        <v>0</v>
      </c>
      <c r="E191" s="254">
        <v>0</v>
      </c>
      <c r="F191" s="254">
        <v>230345.62</v>
      </c>
      <c r="G191" s="254">
        <v>3472058.81</v>
      </c>
      <c r="H191" s="255">
        <v>3702404.43</v>
      </c>
    </row>
    <row r="192" spans="1:8" s="133" customFormat="1" x14ac:dyDescent="0.25">
      <c r="A192" s="144" t="s">
        <v>625</v>
      </c>
      <c r="B192" s="6">
        <v>0</v>
      </c>
      <c r="C192" s="6">
        <v>0</v>
      </c>
      <c r="D192" s="6">
        <v>0</v>
      </c>
      <c r="E192" s="6">
        <v>0</v>
      </c>
      <c r="F192" s="6">
        <v>270149.74</v>
      </c>
      <c r="G192" s="6">
        <v>2360319.71</v>
      </c>
      <c r="H192" s="252">
        <v>2630469.4500000002</v>
      </c>
    </row>
    <row r="193" spans="1:8" s="133" customFormat="1" x14ac:dyDescent="0.25">
      <c r="A193" s="144" t="s">
        <v>627</v>
      </c>
      <c r="B193" s="254">
        <v>0</v>
      </c>
      <c r="C193" s="254">
        <v>0</v>
      </c>
      <c r="D193" s="254">
        <v>0</v>
      </c>
      <c r="E193" s="254">
        <v>0</v>
      </c>
      <c r="F193" s="254">
        <v>313667.24</v>
      </c>
      <c r="G193" s="254">
        <v>3027597.68</v>
      </c>
      <c r="H193" s="255">
        <v>3341264.92</v>
      </c>
    </row>
    <row r="194" spans="1:8" ht="18.75" x14ac:dyDescent="0.3">
      <c r="A194" s="69" t="s">
        <v>182</v>
      </c>
      <c r="B194" s="67"/>
      <c r="C194" s="67"/>
      <c r="D194" s="67"/>
    </row>
    <row r="195" spans="1:8" ht="18.75" x14ac:dyDescent="0.3">
      <c r="A195" s="195" t="s">
        <v>630</v>
      </c>
      <c r="B195" s="67"/>
      <c r="C195" s="67"/>
      <c r="D195" s="67"/>
    </row>
  </sheetData>
  <sheetProtection algorithmName="SHA-512" hashValue="7u0fZUSYYwkWhsGsC3ZlQcrN6LPHL4TzvojKKTg09hQRdlrBFCCae0ydgcxEhv81psohu8pup/YLFemCWr/14Q==" saltValue="SAf97rg3qSEVBkTToV3GKg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95"/>
  <sheetViews>
    <sheetView zoomScaleNormal="100" workbookViewId="0">
      <pane ySplit="3" topLeftCell="A178" activePane="bottomLeft" state="frozen"/>
      <selection activeCell="A85" sqref="A85"/>
      <selection pane="bottomLeft" activeCell="U192" sqref="U192"/>
    </sheetView>
  </sheetViews>
  <sheetFormatPr baseColWidth="10" defaultRowHeight="15" x14ac:dyDescent="0.2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 x14ac:dyDescent="0.35">
      <c r="A1" s="299" t="s">
        <v>604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x14ac:dyDescent="0.25">
      <c r="A2" s="2" t="s">
        <v>109</v>
      </c>
      <c r="B2" s="3" t="s">
        <v>342</v>
      </c>
      <c r="C2" s="72" t="s">
        <v>343</v>
      </c>
      <c r="D2" s="3" t="s">
        <v>344</v>
      </c>
      <c r="E2" s="3" t="s">
        <v>354</v>
      </c>
      <c r="F2" s="3" t="s">
        <v>355</v>
      </c>
      <c r="G2" s="3" t="s">
        <v>356</v>
      </c>
      <c r="H2" s="3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3" t="s">
        <v>357</v>
      </c>
      <c r="O2" s="3" t="s">
        <v>358</v>
      </c>
      <c r="P2" s="3" t="s">
        <v>351</v>
      </c>
      <c r="Q2" s="3" t="s">
        <v>360</v>
      </c>
      <c r="R2" s="3" t="s">
        <v>352</v>
      </c>
      <c r="S2" s="3" t="s">
        <v>353</v>
      </c>
      <c r="T2" s="3" t="s">
        <v>359</v>
      </c>
      <c r="U2" s="8" t="s">
        <v>108</v>
      </c>
    </row>
    <row r="3" spans="1:21" s="33" customFormat="1" x14ac:dyDescent="0.25">
      <c r="A3" s="135" t="s">
        <v>110</v>
      </c>
      <c r="B3" s="31" t="s">
        <v>247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 x14ac:dyDescent="0.25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 x14ac:dyDescent="0.25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 x14ac:dyDescent="0.25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 x14ac:dyDescent="0.25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 x14ac:dyDescent="0.25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 x14ac:dyDescent="0.25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 x14ac:dyDescent="0.25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 x14ac:dyDescent="0.25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 x14ac:dyDescent="0.25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 x14ac:dyDescent="0.25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 x14ac:dyDescent="0.25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 x14ac:dyDescent="0.25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 x14ac:dyDescent="0.25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 x14ac:dyDescent="0.25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 x14ac:dyDescent="0.25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 x14ac:dyDescent="0.25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 x14ac:dyDescent="0.25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 x14ac:dyDescent="0.25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 x14ac:dyDescent="0.25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 x14ac:dyDescent="0.25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 x14ac:dyDescent="0.25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 x14ac:dyDescent="0.25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 x14ac:dyDescent="0.25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 x14ac:dyDescent="0.25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 x14ac:dyDescent="0.25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 x14ac:dyDescent="0.25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 x14ac:dyDescent="0.25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 x14ac:dyDescent="0.25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 x14ac:dyDescent="0.25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 x14ac:dyDescent="0.25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 x14ac:dyDescent="0.25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 x14ac:dyDescent="0.25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 x14ac:dyDescent="0.25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 x14ac:dyDescent="0.25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 x14ac:dyDescent="0.25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 x14ac:dyDescent="0.25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 x14ac:dyDescent="0.25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 x14ac:dyDescent="0.25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 x14ac:dyDescent="0.25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 x14ac:dyDescent="0.25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 x14ac:dyDescent="0.25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 x14ac:dyDescent="0.25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 x14ac:dyDescent="0.25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 x14ac:dyDescent="0.25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 x14ac:dyDescent="0.25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 x14ac:dyDescent="0.25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 x14ac:dyDescent="0.25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 x14ac:dyDescent="0.25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 x14ac:dyDescent="0.25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 x14ac:dyDescent="0.25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 x14ac:dyDescent="0.25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 x14ac:dyDescent="0.25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 x14ac:dyDescent="0.25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 x14ac:dyDescent="0.25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 x14ac:dyDescent="0.25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 x14ac:dyDescent="0.25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 x14ac:dyDescent="0.25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 x14ac:dyDescent="0.25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 x14ac:dyDescent="0.25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 x14ac:dyDescent="0.25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 x14ac:dyDescent="0.25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 x14ac:dyDescent="0.25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 x14ac:dyDescent="0.25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 x14ac:dyDescent="0.25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 x14ac:dyDescent="0.25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 x14ac:dyDescent="0.25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 x14ac:dyDescent="0.25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 x14ac:dyDescent="0.25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 x14ac:dyDescent="0.25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 x14ac:dyDescent="0.25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 x14ac:dyDescent="0.25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 x14ac:dyDescent="0.25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 x14ac:dyDescent="0.25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 x14ac:dyDescent="0.25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 x14ac:dyDescent="0.25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 x14ac:dyDescent="0.25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 x14ac:dyDescent="0.25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 x14ac:dyDescent="0.25">
      <c r="A82" s="38" t="s">
        <v>190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 x14ac:dyDescent="0.25">
      <c r="A83" s="38" t="s">
        <v>192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 x14ac:dyDescent="0.25">
      <c r="A84" s="38" t="s">
        <v>193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 x14ac:dyDescent="0.25">
      <c r="A85" s="38" t="s">
        <v>197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 x14ac:dyDescent="0.25">
      <c r="A86" s="38" t="s">
        <v>198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 x14ac:dyDescent="0.25">
      <c r="A87" s="38" t="s">
        <v>199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 x14ac:dyDescent="0.25">
      <c r="A88" s="38" t="s">
        <v>200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 x14ac:dyDescent="0.25">
      <c r="A89" s="38" t="s">
        <v>201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 x14ac:dyDescent="0.25">
      <c r="A90" s="38" t="s">
        <v>202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 x14ac:dyDescent="0.25">
      <c r="A91" s="38" t="s">
        <v>203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 x14ac:dyDescent="0.25">
      <c r="A92" s="38" t="s">
        <v>204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 x14ac:dyDescent="0.3">
      <c r="A93" s="38" t="s">
        <v>205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.75" thickTop="1" x14ac:dyDescent="0.25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 x14ac:dyDescent="0.25">
      <c r="A95" s="104" t="s">
        <v>206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 x14ac:dyDescent="0.25">
      <c r="A96" s="104" t="s">
        <v>215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 x14ac:dyDescent="0.25">
      <c r="A97" s="104" t="s">
        <v>224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 x14ac:dyDescent="0.25">
      <c r="A98" s="104" t="s">
        <v>227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 x14ac:dyDescent="0.25">
      <c r="A99" s="104" t="s">
        <v>228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 x14ac:dyDescent="0.25">
      <c r="A100" s="104" t="s">
        <v>229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 x14ac:dyDescent="0.25">
      <c r="A101" s="104" t="s">
        <v>231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 x14ac:dyDescent="0.25">
      <c r="A102" s="104" t="s">
        <v>233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 x14ac:dyDescent="0.25">
      <c r="A103" s="104" t="s">
        <v>236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 x14ac:dyDescent="0.25">
      <c r="A104" s="104" t="s">
        <v>239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 x14ac:dyDescent="0.25">
      <c r="A105" s="104" t="s">
        <v>242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 x14ac:dyDescent="0.3">
      <c r="A106" s="104" t="s">
        <v>246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 x14ac:dyDescent="0.25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 x14ac:dyDescent="0.25">
      <c r="A108" s="104" t="s">
        <v>251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 x14ac:dyDescent="0.25">
      <c r="A109" s="104" t="s">
        <v>253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 x14ac:dyDescent="0.25">
      <c r="A110" s="104" t="s">
        <v>365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 x14ac:dyDescent="0.25">
      <c r="A111" s="104" t="s">
        <v>397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 x14ac:dyDescent="0.25">
      <c r="A112" s="104" t="s">
        <v>399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 x14ac:dyDescent="0.25">
      <c r="A113" s="104" t="s">
        <v>401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 x14ac:dyDescent="0.25">
      <c r="A114" s="104" t="s">
        <v>403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 x14ac:dyDescent="0.25">
      <c r="A115" s="104" t="s">
        <v>405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 x14ac:dyDescent="0.25">
      <c r="A116" s="104" t="s">
        <v>413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 x14ac:dyDescent="0.25">
      <c r="A117" s="104" t="s">
        <v>415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 x14ac:dyDescent="0.25">
      <c r="A118" s="104" t="s">
        <v>417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 x14ac:dyDescent="0.25">
      <c r="A119" s="104" t="s">
        <v>419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 x14ac:dyDescent="0.25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 x14ac:dyDescent="0.25">
      <c r="A121" s="104" t="s">
        <v>422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 x14ac:dyDescent="0.25">
      <c r="A122" s="104" t="s">
        <v>426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 x14ac:dyDescent="0.25">
      <c r="A123" s="104" t="s">
        <v>429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 x14ac:dyDescent="0.25">
      <c r="A124" s="104" t="s">
        <v>439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 x14ac:dyDescent="0.25">
      <c r="A125" s="104" t="s">
        <v>443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 x14ac:dyDescent="0.25">
      <c r="A126" s="104" t="s">
        <v>447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 x14ac:dyDescent="0.25">
      <c r="A127" s="104" t="s">
        <v>450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 x14ac:dyDescent="0.25">
      <c r="A128" s="104" t="s">
        <v>451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 x14ac:dyDescent="0.25">
      <c r="A129" s="104" t="s">
        <v>454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 x14ac:dyDescent="0.25">
      <c r="A130" s="104" t="s">
        <v>457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 x14ac:dyDescent="0.25">
      <c r="A131" s="104" t="s">
        <v>460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.75" thickBot="1" x14ac:dyDescent="0.3">
      <c r="A132" s="104" t="s">
        <v>465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.75" thickTop="1" x14ac:dyDescent="0.25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 x14ac:dyDescent="0.25">
      <c r="A134" s="104" t="s">
        <v>470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 x14ac:dyDescent="0.25">
      <c r="A135" s="104" t="s">
        <v>472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 x14ac:dyDescent="0.25">
      <c r="A136" s="104" t="s">
        <v>474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 x14ac:dyDescent="0.25">
      <c r="A137" s="104" t="s">
        <v>476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 x14ac:dyDescent="0.25">
      <c r="A138" s="104" t="s">
        <v>478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 x14ac:dyDescent="0.25">
      <c r="A139" s="104" t="s">
        <v>480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 x14ac:dyDescent="0.25">
      <c r="A140" s="104" t="s">
        <v>482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 x14ac:dyDescent="0.25">
      <c r="A141" s="104" t="s">
        <v>485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 x14ac:dyDescent="0.25">
      <c r="A142" s="104" t="s">
        <v>488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 x14ac:dyDescent="0.25">
      <c r="A143" s="104" t="s">
        <v>491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 x14ac:dyDescent="0.25">
      <c r="A144" s="104" t="s">
        <v>494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.75" thickBot="1" x14ac:dyDescent="0.3">
      <c r="A145" s="104" t="s">
        <v>496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.75" thickTop="1" x14ac:dyDescent="0.25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 x14ac:dyDescent="0.25">
      <c r="A147" s="104" t="s">
        <v>498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 x14ac:dyDescent="0.25">
      <c r="A148" s="104" t="s">
        <v>500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 x14ac:dyDescent="0.25">
      <c r="A149" s="104" t="s">
        <v>501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 x14ac:dyDescent="0.25">
      <c r="A150" s="104" t="s">
        <v>505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 x14ac:dyDescent="0.25">
      <c r="A151" s="10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 x14ac:dyDescent="0.25">
      <c r="A152" s="104" t="s">
        <v>510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 x14ac:dyDescent="0.25">
      <c r="A153" s="104" t="s">
        <v>511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 x14ac:dyDescent="0.25">
      <c r="A154" s="104" t="s">
        <v>515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 x14ac:dyDescent="0.25">
      <c r="A155" s="104" t="s">
        <v>516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 x14ac:dyDescent="0.25">
      <c r="A156" s="104" t="s">
        <v>517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 x14ac:dyDescent="0.25">
      <c r="A157" s="104" t="s">
        <v>523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.75" thickBot="1" x14ac:dyDescent="0.3">
      <c r="A158" s="104" t="s">
        <v>525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.75" thickTop="1" x14ac:dyDescent="0.25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 x14ac:dyDescent="0.25">
      <c r="A160" s="104" t="s">
        <v>528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 x14ac:dyDescent="0.25">
      <c r="A161" s="104" t="s">
        <v>531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 x14ac:dyDescent="0.25">
      <c r="A162" s="10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 x14ac:dyDescent="0.25">
      <c r="A163" s="104" t="s">
        <v>535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 x14ac:dyDescent="0.25">
      <c r="A164" s="104" t="s">
        <v>538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 x14ac:dyDescent="0.25">
      <c r="A165" s="104" t="s">
        <v>540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 x14ac:dyDescent="0.25">
      <c r="A166" s="104" t="s">
        <v>542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 x14ac:dyDescent="0.25">
      <c r="A167" s="104" t="s">
        <v>543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 x14ac:dyDescent="0.25">
      <c r="A168" s="104" t="s">
        <v>546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 x14ac:dyDescent="0.25">
      <c r="A169" s="104" t="s">
        <v>549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 x14ac:dyDescent="0.25">
      <c r="A170" s="104" t="s">
        <v>553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.75" thickBot="1" x14ac:dyDescent="0.3">
      <c r="A171" s="104" t="s">
        <v>555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.75" thickTop="1" x14ac:dyDescent="0.25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 x14ac:dyDescent="0.25">
      <c r="A173" s="104" t="s">
        <v>557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 x14ac:dyDescent="0.25">
      <c r="A174" s="104" t="s">
        <v>559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 x14ac:dyDescent="0.25">
      <c r="A175" s="104" t="s">
        <v>562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 x14ac:dyDescent="0.25">
      <c r="A176" s="104" t="s">
        <v>564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 x14ac:dyDescent="0.25">
      <c r="A177" s="104" t="s">
        <v>567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 x14ac:dyDescent="0.25">
      <c r="A178" s="104" t="s">
        <v>571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 x14ac:dyDescent="0.25">
      <c r="A179" s="104" t="s">
        <v>573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 x14ac:dyDescent="0.25">
      <c r="A180" s="104" t="s">
        <v>578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 x14ac:dyDescent="0.25">
      <c r="A181" s="104" t="s">
        <v>581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 x14ac:dyDescent="0.25">
      <c r="A182" s="104" t="s">
        <v>583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 x14ac:dyDescent="0.25">
      <c r="A183" s="104" t="s">
        <v>585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.75" thickBot="1" x14ac:dyDescent="0.3">
      <c r="A184" s="104" t="s">
        <v>587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.75" thickTop="1" x14ac:dyDescent="0.25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 x14ac:dyDescent="0.25">
      <c r="A186" s="104" t="s">
        <v>606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0</v>
      </c>
      <c r="Q186" s="6">
        <v>0</v>
      </c>
      <c r="R186" s="6">
        <v>113816.31</v>
      </c>
      <c r="S186" s="6">
        <v>47681.58</v>
      </c>
      <c r="T186" s="6">
        <v>0</v>
      </c>
      <c r="U186" s="252">
        <v>1063452.1499999999</v>
      </c>
    </row>
    <row r="187" spans="1:21" s="133" customFormat="1" x14ac:dyDescent="0.25">
      <c r="A187" s="104" t="s">
        <v>608</v>
      </c>
      <c r="B187" s="256">
        <v>0</v>
      </c>
      <c r="C187" s="256">
        <v>0</v>
      </c>
      <c r="D187" s="256">
        <v>700.54</v>
      </c>
      <c r="E187" s="256">
        <v>25.46</v>
      </c>
      <c r="F187" s="256">
        <v>7830.92</v>
      </c>
      <c r="G187" s="256">
        <v>0</v>
      </c>
      <c r="H187" s="256">
        <v>415140</v>
      </c>
      <c r="I187" s="256">
        <v>181229.03</v>
      </c>
      <c r="J187" s="256">
        <v>8521.27</v>
      </c>
      <c r="K187" s="256">
        <v>67786</v>
      </c>
      <c r="L187" s="256">
        <v>94563.79</v>
      </c>
      <c r="M187" s="256">
        <v>93644.2</v>
      </c>
      <c r="N187" s="256">
        <v>0</v>
      </c>
      <c r="O187" s="256">
        <v>0</v>
      </c>
      <c r="P187" s="256">
        <v>0</v>
      </c>
      <c r="Q187" s="256">
        <v>0</v>
      </c>
      <c r="R187" s="256">
        <v>73493.149999999994</v>
      </c>
      <c r="S187" s="256">
        <v>19460</v>
      </c>
      <c r="T187" s="256">
        <v>0</v>
      </c>
      <c r="U187" s="257">
        <v>962394.36</v>
      </c>
    </row>
    <row r="188" spans="1:21" s="133" customFormat="1" x14ac:dyDescent="0.25">
      <c r="A188" s="104" t="s">
        <v>611</v>
      </c>
      <c r="B188" s="6">
        <v>0</v>
      </c>
      <c r="C188" s="6">
        <v>352160.48</v>
      </c>
      <c r="D188" s="6">
        <v>1269.47</v>
      </c>
      <c r="E188" s="6">
        <v>56.92</v>
      </c>
      <c r="F188" s="6">
        <v>8625.92</v>
      </c>
      <c r="G188" s="6">
        <v>0</v>
      </c>
      <c r="H188" s="6">
        <v>277540</v>
      </c>
      <c r="I188" s="6">
        <v>259319.09</v>
      </c>
      <c r="J188" s="6">
        <v>54015.93</v>
      </c>
      <c r="K188" s="6">
        <v>244734.58</v>
      </c>
      <c r="L188" s="6">
        <v>161268.31</v>
      </c>
      <c r="M188" s="6">
        <v>158438.73000000001</v>
      </c>
      <c r="N188" s="6">
        <v>0</v>
      </c>
      <c r="O188" s="6">
        <v>0</v>
      </c>
      <c r="P188" s="6">
        <v>0</v>
      </c>
      <c r="Q188" s="6">
        <v>0</v>
      </c>
      <c r="R188" s="6">
        <v>19682.5</v>
      </c>
      <c r="S188" s="6">
        <v>51876.45</v>
      </c>
      <c r="T188" s="6">
        <v>0</v>
      </c>
      <c r="U188" s="252">
        <v>1588988.38</v>
      </c>
    </row>
    <row r="189" spans="1:21" s="133" customFormat="1" x14ac:dyDescent="0.25">
      <c r="A189" s="104" t="s">
        <v>613</v>
      </c>
      <c r="B189" s="256">
        <v>0</v>
      </c>
      <c r="C189" s="256">
        <v>153631.18</v>
      </c>
      <c r="D189" s="256">
        <v>1475.2</v>
      </c>
      <c r="E189" s="256">
        <v>76.34</v>
      </c>
      <c r="F189" s="256">
        <v>10296.17</v>
      </c>
      <c r="G189" s="256">
        <v>0</v>
      </c>
      <c r="H189" s="256">
        <v>161500</v>
      </c>
      <c r="I189" s="256">
        <v>169847.04000000001</v>
      </c>
      <c r="J189" s="256">
        <v>27184.82</v>
      </c>
      <c r="K189" s="256">
        <v>67342.759999999995</v>
      </c>
      <c r="L189" s="256">
        <v>83174.080000000002</v>
      </c>
      <c r="M189" s="256">
        <v>89021.24</v>
      </c>
      <c r="N189" s="256">
        <v>0</v>
      </c>
      <c r="O189" s="256">
        <v>0</v>
      </c>
      <c r="P189" s="256">
        <v>0</v>
      </c>
      <c r="Q189" s="256">
        <v>0</v>
      </c>
      <c r="R189" s="256">
        <v>1037.46</v>
      </c>
      <c r="S189" s="256">
        <v>23981.71</v>
      </c>
      <c r="T189" s="256">
        <v>0</v>
      </c>
      <c r="U189" s="257">
        <v>788568</v>
      </c>
    </row>
    <row r="190" spans="1:21" s="133" customFormat="1" x14ac:dyDescent="0.25">
      <c r="A190" s="104" t="s">
        <v>615</v>
      </c>
      <c r="B190" s="6">
        <v>0</v>
      </c>
      <c r="C190" s="6">
        <v>29532.58</v>
      </c>
      <c r="D190" s="6">
        <v>2147.04</v>
      </c>
      <c r="E190" s="6">
        <v>119.64</v>
      </c>
      <c r="F190" s="6">
        <v>15185.62</v>
      </c>
      <c r="G190" s="6">
        <v>0</v>
      </c>
      <c r="H190" s="6">
        <v>304627</v>
      </c>
      <c r="I190" s="6">
        <v>299609.76</v>
      </c>
      <c r="J190" s="6">
        <v>20180.759999999998</v>
      </c>
      <c r="K190" s="6">
        <v>87549.27</v>
      </c>
      <c r="L190" s="6">
        <v>129394.72</v>
      </c>
      <c r="M190" s="6">
        <v>43945.1</v>
      </c>
      <c r="N190" s="6">
        <v>0</v>
      </c>
      <c r="O190" s="6">
        <v>0</v>
      </c>
      <c r="P190" s="6">
        <v>15.42</v>
      </c>
      <c r="Q190" s="6">
        <v>0</v>
      </c>
      <c r="R190" s="6">
        <v>21429.51</v>
      </c>
      <c r="S190" s="6">
        <v>118903.03</v>
      </c>
      <c r="T190" s="6">
        <v>0</v>
      </c>
      <c r="U190" s="252">
        <v>1072639.45</v>
      </c>
    </row>
    <row r="191" spans="1:21" s="133" customFormat="1" x14ac:dyDescent="0.25">
      <c r="A191" s="104" t="s">
        <v>617</v>
      </c>
      <c r="B191" s="256">
        <v>7.81</v>
      </c>
      <c r="C191" s="256">
        <v>4300.8500000000004</v>
      </c>
      <c r="D191" s="256">
        <v>1874.8</v>
      </c>
      <c r="E191" s="256">
        <v>98.91</v>
      </c>
      <c r="F191" s="256">
        <v>12308.82</v>
      </c>
      <c r="G191" s="256">
        <v>0</v>
      </c>
      <c r="H191" s="256">
        <v>363236.69</v>
      </c>
      <c r="I191" s="256">
        <v>325440.05</v>
      </c>
      <c r="J191" s="256">
        <v>70987.53</v>
      </c>
      <c r="K191" s="256">
        <v>106481.39</v>
      </c>
      <c r="L191" s="256">
        <v>157798.6</v>
      </c>
      <c r="M191" s="256">
        <v>81898.91</v>
      </c>
      <c r="N191" s="256">
        <v>0</v>
      </c>
      <c r="O191" s="256">
        <v>0</v>
      </c>
      <c r="P191" s="256">
        <v>0</v>
      </c>
      <c r="Q191" s="256">
        <v>0</v>
      </c>
      <c r="R191" s="256">
        <v>79728.98</v>
      </c>
      <c r="S191" s="256">
        <v>108174.52</v>
      </c>
      <c r="T191" s="256">
        <v>0</v>
      </c>
      <c r="U191" s="257">
        <v>1312337.8600000001</v>
      </c>
    </row>
    <row r="192" spans="1:21" s="133" customFormat="1" x14ac:dyDescent="0.25">
      <c r="A192" s="104" t="s">
        <v>625</v>
      </c>
      <c r="B192" s="6">
        <v>0</v>
      </c>
      <c r="C192" s="6">
        <v>143749.38</v>
      </c>
      <c r="D192" s="6">
        <v>1757.2</v>
      </c>
      <c r="E192" s="6">
        <v>86.24</v>
      </c>
      <c r="F192" s="6">
        <v>12806.51</v>
      </c>
      <c r="G192" s="6">
        <v>0</v>
      </c>
      <c r="H192" s="6">
        <v>254340</v>
      </c>
      <c r="I192" s="6">
        <v>302252.59999999998</v>
      </c>
      <c r="J192" s="6">
        <v>117308.4</v>
      </c>
      <c r="K192" s="6">
        <v>115840.86</v>
      </c>
      <c r="L192" s="6">
        <v>79573.36</v>
      </c>
      <c r="M192" s="6">
        <v>111453.86</v>
      </c>
      <c r="N192" s="6">
        <v>0</v>
      </c>
      <c r="O192" s="6">
        <v>0</v>
      </c>
      <c r="P192" s="6">
        <v>0</v>
      </c>
      <c r="Q192" s="6">
        <v>0</v>
      </c>
      <c r="R192" s="6">
        <v>167.09</v>
      </c>
      <c r="S192" s="6">
        <v>85543.48</v>
      </c>
      <c r="T192" s="6">
        <v>0</v>
      </c>
      <c r="U192" s="252">
        <v>1224878.98</v>
      </c>
    </row>
    <row r="193" spans="1:21" s="133" customFormat="1" x14ac:dyDescent="0.25">
      <c r="A193" s="104" t="s">
        <v>627</v>
      </c>
      <c r="B193" s="256">
        <v>0</v>
      </c>
      <c r="C193" s="256">
        <v>195524.79</v>
      </c>
      <c r="D193" s="256">
        <v>2026.26</v>
      </c>
      <c r="E193" s="256">
        <v>80.88</v>
      </c>
      <c r="F193" s="256">
        <v>24386.84</v>
      </c>
      <c r="G193" s="256">
        <v>0</v>
      </c>
      <c r="H193" s="256">
        <v>247032.34</v>
      </c>
      <c r="I193" s="256">
        <v>463777.88</v>
      </c>
      <c r="J193" s="256">
        <v>40017.279999999999</v>
      </c>
      <c r="K193" s="256">
        <v>245531.88</v>
      </c>
      <c r="L193" s="256">
        <v>116166.72</v>
      </c>
      <c r="M193" s="256">
        <v>79323.39</v>
      </c>
      <c r="N193" s="256">
        <v>0</v>
      </c>
      <c r="O193" s="256">
        <v>0</v>
      </c>
      <c r="P193" s="256">
        <v>0</v>
      </c>
      <c r="Q193" s="256">
        <v>0</v>
      </c>
      <c r="R193" s="256">
        <v>9023.11</v>
      </c>
      <c r="S193" s="256">
        <v>103760.71</v>
      </c>
      <c r="T193" s="256">
        <v>0</v>
      </c>
      <c r="U193" s="257">
        <v>1526652.08</v>
      </c>
    </row>
    <row r="194" spans="1:21" s="133" customFormat="1" ht="18.75" x14ac:dyDescent="0.3">
      <c r="A194" s="69" t="s">
        <v>182</v>
      </c>
      <c r="B194" s="67"/>
      <c r="C194" s="67"/>
      <c r="D194" s="67"/>
    </row>
    <row r="195" spans="1:21" ht="18.75" x14ac:dyDescent="0.3">
      <c r="A195" s="195" t="s">
        <v>630</v>
      </c>
      <c r="B195" s="67"/>
      <c r="C195" s="67"/>
      <c r="D195" s="67"/>
      <c r="E195" s="133"/>
    </row>
  </sheetData>
  <sheetProtection algorithmName="SHA-512" hashValue="9/UbInLtlBaCtHD+DVGTwXGCkRdOQiEO2KTP+jo67dMTBMc2IEar8FpTZUt0NSs+3GAog2XEMtRx7HaCykxZWA==" saltValue="puU26ruvc49vn/0F7JjgwQ==" spinCount="100000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94"/>
  <sheetViews>
    <sheetView zoomScaleNormal="100" workbookViewId="0">
      <pane ySplit="3" topLeftCell="A166" activePane="bottomLeft" state="frozen"/>
      <selection activeCell="H75" sqref="B4:H75"/>
      <selection pane="bottomLeft" activeCell="A193" sqref="A193"/>
    </sheetView>
  </sheetViews>
  <sheetFormatPr baseColWidth="10" defaultRowHeight="15" x14ac:dyDescent="0.2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 x14ac:dyDescent="0.35">
      <c r="A1" s="299" t="s">
        <v>605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ht="24" customHeight="1" x14ac:dyDescent="0.25">
      <c r="A2" s="2" t="s">
        <v>109</v>
      </c>
      <c r="B2" s="3" t="s">
        <v>342</v>
      </c>
      <c r="C2" s="3" t="s">
        <v>343</v>
      </c>
      <c r="D2" s="3" t="s">
        <v>344</v>
      </c>
      <c r="E2" s="3" t="s">
        <v>354</v>
      </c>
      <c r="F2" s="3" t="s">
        <v>355</v>
      </c>
      <c r="G2" s="3" t="s">
        <v>356</v>
      </c>
      <c r="H2" s="3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3" t="s">
        <v>357</v>
      </c>
      <c r="O2" s="3" t="s">
        <v>358</v>
      </c>
      <c r="P2" s="3" t="s">
        <v>351</v>
      </c>
      <c r="Q2" s="3" t="s">
        <v>360</v>
      </c>
      <c r="R2" s="3" t="s">
        <v>352</v>
      </c>
      <c r="S2" s="3" t="s">
        <v>353</v>
      </c>
      <c r="T2" s="3" t="s">
        <v>361</v>
      </c>
      <c r="U2" s="135" t="s">
        <v>108</v>
      </c>
    </row>
    <row r="3" spans="1:21" s="33" customFormat="1" x14ac:dyDescent="0.25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 x14ac:dyDescent="0.25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 x14ac:dyDescent="0.25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 x14ac:dyDescent="0.25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 x14ac:dyDescent="0.25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 x14ac:dyDescent="0.25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 x14ac:dyDescent="0.25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 x14ac:dyDescent="0.25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 x14ac:dyDescent="0.25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 x14ac:dyDescent="0.25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 x14ac:dyDescent="0.25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 x14ac:dyDescent="0.25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 x14ac:dyDescent="0.25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 x14ac:dyDescent="0.25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 x14ac:dyDescent="0.25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 x14ac:dyDescent="0.25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 x14ac:dyDescent="0.25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 x14ac:dyDescent="0.25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 x14ac:dyDescent="0.25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 x14ac:dyDescent="0.25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 x14ac:dyDescent="0.25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 x14ac:dyDescent="0.25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 x14ac:dyDescent="0.25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 x14ac:dyDescent="0.25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 x14ac:dyDescent="0.25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 x14ac:dyDescent="0.25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 x14ac:dyDescent="0.25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 x14ac:dyDescent="0.25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 x14ac:dyDescent="0.25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 x14ac:dyDescent="0.25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 x14ac:dyDescent="0.25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 x14ac:dyDescent="0.25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 x14ac:dyDescent="0.25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 x14ac:dyDescent="0.25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 x14ac:dyDescent="0.25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 x14ac:dyDescent="0.25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 x14ac:dyDescent="0.25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 x14ac:dyDescent="0.25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 x14ac:dyDescent="0.25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 x14ac:dyDescent="0.25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 x14ac:dyDescent="0.25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 x14ac:dyDescent="0.25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 x14ac:dyDescent="0.25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 x14ac:dyDescent="0.25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 x14ac:dyDescent="0.25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 x14ac:dyDescent="0.25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 x14ac:dyDescent="0.25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 x14ac:dyDescent="0.25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 x14ac:dyDescent="0.25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 x14ac:dyDescent="0.25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 x14ac:dyDescent="0.25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 x14ac:dyDescent="0.25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 x14ac:dyDescent="0.25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 x14ac:dyDescent="0.25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 x14ac:dyDescent="0.25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 x14ac:dyDescent="0.25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 x14ac:dyDescent="0.25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 x14ac:dyDescent="0.25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 x14ac:dyDescent="0.25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 x14ac:dyDescent="0.25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 x14ac:dyDescent="0.25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 x14ac:dyDescent="0.25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 x14ac:dyDescent="0.25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 x14ac:dyDescent="0.25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 x14ac:dyDescent="0.25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 x14ac:dyDescent="0.25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 x14ac:dyDescent="0.25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 x14ac:dyDescent="0.25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 x14ac:dyDescent="0.25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 x14ac:dyDescent="0.25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 x14ac:dyDescent="0.25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 x14ac:dyDescent="0.25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 x14ac:dyDescent="0.25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 x14ac:dyDescent="0.25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 x14ac:dyDescent="0.25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 x14ac:dyDescent="0.25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 x14ac:dyDescent="0.25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 x14ac:dyDescent="0.25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 x14ac:dyDescent="0.25">
      <c r="A82" s="4" t="s">
        <v>190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 x14ac:dyDescent="0.25">
      <c r="A83" s="4" t="s">
        <v>192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 x14ac:dyDescent="0.25">
      <c r="A84" s="4" t="s">
        <v>193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 x14ac:dyDescent="0.25">
      <c r="A85" s="4" t="s">
        <v>197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 x14ac:dyDescent="0.25">
      <c r="A86" s="4" t="s">
        <v>198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 x14ac:dyDescent="0.25">
      <c r="A87" s="4" t="s">
        <v>199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 x14ac:dyDescent="0.25">
      <c r="A88" s="4" t="s">
        <v>200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 x14ac:dyDescent="0.25">
      <c r="A89" s="4" t="s">
        <v>201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 x14ac:dyDescent="0.25">
      <c r="A90" s="4" t="s">
        <v>202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 x14ac:dyDescent="0.25">
      <c r="A91" s="4" t="s">
        <v>203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 x14ac:dyDescent="0.25">
      <c r="A92" s="4" t="s">
        <v>204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 x14ac:dyDescent="0.25">
      <c r="A93" s="4" t="s">
        <v>205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 x14ac:dyDescent="0.25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 x14ac:dyDescent="0.25">
      <c r="A95" s="96" t="s">
        <v>206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 x14ac:dyDescent="0.25">
      <c r="A96" s="96" t="s">
        <v>215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 x14ac:dyDescent="0.25">
      <c r="A97" s="96" t="s">
        <v>224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 x14ac:dyDescent="0.25">
      <c r="A98" s="96" t="s">
        <v>227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 x14ac:dyDescent="0.25">
      <c r="A99" s="96" t="s">
        <v>228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 x14ac:dyDescent="0.25">
      <c r="A100" s="96" t="s">
        <v>229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 x14ac:dyDescent="0.25">
      <c r="A101" s="96" t="s">
        <v>231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 x14ac:dyDescent="0.25">
      <c r="A102" s="96" t="s">
        <v>233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 x14ac:dyDescent="0.25">
      <c r="A103" s="96" t="s">
        <v>236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 x14ac:dyDescent="0.25">
      <c r="A104" s="96" t="s">
        <v>239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 x14ac:dyDescent="0.25">
      <c r="A105" s="96" t="s">
        <v>242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 x14ac:dyDescent="0.25">
      <c r="A106" s="96" t="s">
        <v>246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 x14ac:dyDescent="0.25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 x14ac:dyDescent="0.25">
      <c r="A108" s="144" t="s">
        <v>251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 x14ac:dyDescent="0.25">
      <c r="A109" s="144" t="s">
        <v>253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 x14ac:dyDescent="0.25">
      <c r="A110" s="144" t="s">
        <v>365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 x14ac:dyDescent="0.25">
      <c r="A111" s="144" t="s">
        <v>397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 x14ac:dyDescent="0.25">
      <c r="A112" s="144" t="s">
        <v>399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 x14ac:dyDescent="0.25">
      <c r="A113" s="144" t="s">
        <v>401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 x14ac:dyDescent="0.25">
      <c r="A114" s="144" t="s">
        <v>403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 x14ac:dyDescent="0.25">
      <c r="A115" s="144" t="s">
        <v>405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 x14ac:dyDescent="0.25">
      <c r="A116" s="144" t="s">
        <v>413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 x14ac:dyDescent="0.25">
      <c r="A117" s="144" t="s">
        <v>415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 x14ac:dyDescent="0.25">
      <c r="A118" s="144" t="s">
        <v>417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 x14ac:dyDescent="0.25">
      <c r="A119" s="144" t="s">
        <v>419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 x14ac:dyDescent="0.25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 x14ac:dyDescent="0.25">
      <c r="A121" s="144" t="s">
        <v>422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 x14ac:dyDescent="0.25">
      <c r="A122" s="144" t="s">
        <v>426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 x14ac:dyDescent="0.25">
      <c r="A123" s="144" t="s">
        <v>429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 x14ac:dyDescent="0.25">
      <c r="A124" s="144" t="s">
        <v>439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 x14ac:dyDescent="0.25">
      <c r="A125" s="144" t="s">
        <v>443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 x14ac:dyDescent="0.25">
      <c r="A126" s="144" t="s">
        <v>447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 x14ac:dyDescent="0.25">
      <c r="A127" s="144" t="s">
        <v>450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 x14ac:dyDescent="0.25">
      <c r="A128" s="144" t="s">
        <v>451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 x14ac:dyDescent="0.25">
      <c r="A129" s="144" t="s">
        <v>454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 x14ac:dyDescent="0.25">
      <c r="A130" s="144" t="s">
        <v>457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 x14ac:dyDescent="0.25">
      <c r="A131" s="144" t="s">
        <v>460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.75" thickBot="1" x14ac:dyDescent="0.3">
      <c r="A132" s="144" t="s">
        <v>465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.75" thickTop="1" x14ac:dyDescent="0.25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 x14ac:dyDescent="0.25">
      <c r="A134" s="144" t="s">
        <v>470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 x14ac:dyDescent="0.25">
      <c r="A135" s="144" t="s">
        <v>472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 x14ac:dyDescent="0.25">
      <c r="A136" s="144" t="s">
        <v>474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 x14ac:dyDescent="0.25">
      <c r="A137" s="144" t="s">
        <v>476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 x14ac:dyDescent="0.25">
      <c r="A138" s="144" t="s">
        <v>478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 x14ac:dyDescent="0.25">
      <c r="A139" s="144" t="s">
        <v>480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 x14ac:dyDescent="0.25">
      <c r="A140" s="144" t="s">
        <v>482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 x14ac:dyDescent="0.25">
      <c r="A141" s="144" t="s">
        <v>485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 x14ac:dyDescent="0.25">
      <c r="A142" s="144" t="s">
        <v>488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 x14ac:dyDescent="0.25">
      <c r="A143" s="144" t="s">
        <v>491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 x14ac:dyDescent="0.25">
      <c r="A144" s="144" t="s">
        <v>494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.75" thickBot="1" x14ac:dyDescent="0.3">
      <c r="A145" s="144" t="s">
        <v>496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.75" thickTop="1" x14ac:dyDescent="0.25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 x14ac:dyDescent="0.25">
      <c r="A147" s="144" t="s">
        <v>498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 x14ac:dyDescent="0.25">
      <c r="A148" s="144" t="s">
        <v>500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 x14ac:dyDescent="0.25">
      <c r="A149" s="144" t="s">
        <v>501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 x14ac:dyDescent="0.25">
      <c r="A150" s="144" t="s">
        <v>505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 x14ac:dyDescent="0.25">
      <c r="A151" s="14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 x14ac:dyDescent="0.25">
      <c r="A152" s="144" t="s">
        <v>510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 x14ac:dyDescent="0.25">
      <c r="A153" s="144" t="s">
        <v>511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 x14ac:dyDescent="0.25">
      <c r="A154" s="144" t="s">
        <v>515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 x14ac:dyDescent="0.25">
      <c r="A155" s="144" t="s">
        <v>516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 x14ac:dyDescent="0.25">
      <c r="A156" s="144" t="s">
        <v>517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 x14ac:dyDescent="0.25">
      <c r="A157" s="144" t="s">
        <v>523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.75" thickBot="1" x14ac:dyDescent="0.3">
      <c r="A158" s="144" t="s">
        <v>525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.75" thickTop="1" x14ac:dyDescent="0.25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 x14ac:dyDescent="0.25">
      <c r="A160" s="144" t="s">
        <v>528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 x14ac:dyDescent="0.25">
      <c r="A161" s="144" t="s">
        <v>531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 x14ac:dyDescent="0.25">
      <c r="A162" s="14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 x14ac:dyDescent="0.25">
      <c r="A163" s="144" t="s">
        <v>535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 x14ac:dyDescent="0.25">
      <c r="A164" s="144" t="s">
        <v>538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 x14ac:dyDescent="0.25">
      <c r="A165" s="144" t="s">
        <v>540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 x14ac:dyDescent="0.25">
      <c r="A166" s="144" t="s">
        <v>542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 x14ac:dyDescent="0.25">
      <c r="A167" s="144" t="s">
        <v>543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 x14ac:dyDescent="0.25">
      <c r="A168" s="144" t="s">
        <v>546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 x14ac:dyDescent="0.25">
      <c r="A169" s="144" t="s">
        <v>549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 x14ac:dyDescent="0.25">
      <c r="A170" s="144" t="s">
        <v>553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.75" thickBot="1" x14ac:dyDescent="0.3">
      <c r="A171" s="144" t="s">
        <v>555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.75" thickTop="1" x14ac:dyDescent="0.25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 x14ac:dyDescent="0.25">
      <c r="A173" s="144" t="s">
        <v>557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 x14ac:dyDescent="0.25">
      <c r="A174" s="144" t="s">
        <v>559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 x14ac:dyDescent="0.25">
      <c r="A175" s="144" t="s">
        <v>562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 x14ac:dyDescent="0.25">
      <c r="A176" s="144" t="s">
        <v>564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 x14ac:dyDescent="0.25">
      <c r="A177" s="144" t="s">
        <v>567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 x14ac:dyDescent="0.25">
      <c r="A178" s="144" t="s">
        <v>571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 x14ac:dyDescent="0.25">
      <c r="A179" s="144" t="s">
        <v>573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 x14ac:dyDescent="0.25">
      <c r="A180" s="144" t="s">
        <v>578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 x14ac:dyDescent="0.25">
      <c r="A181" s="144" t="s">
        <v>581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 x14ac:dyDescent="0.25">
      <c r="A182" s="144" t="s">
        <v>583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 x14ac:dyDescent="0.25">
      <c r="A183" s="144" t="s">
        <v>585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.75" thickBot="1" x14ac:dyDescent="0.3">
      <c r="A184" s="144" t="s">
        <v>587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.75" thickTop="1" x14ac:dyDescent="0.25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 x14ac:dyDescent="0.25">
      <c r="A186" s="144" t="s">
        <v>606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0</v>
      </c>
      <c r="Q186" s="6">
        <v>0</v>
      </c>
      <c r="R186" s="6">
        <v>804860.34</v>
      </c>
      <c r="S186" s="6">
        <v>229000.77</v>
      </c>
      <c r="T186" s="6">
        <v>0</v>
      </c>
      <c r="U186" s="252">
        <v>2450464.73</v>
      </c>
    </row>
    <row r="187" spans="1:21" s="133" customFormat="1" x14ac:dyDescent="0.25">
      <c r="A187" s="144" t="s">
        <v>608</v>
      </c>
      <c r="B187" s="254">
        <v>0</v>
      </c>
      <c r="C187" s="254">
        <v>0</v>
      </c>
      <c r="D187" s="254">
        <v>3782.74</v>
      </c>
      <c r="E187" s="254">
        <v>68.989999999999995</v>
      </c>
      <c r="F187" s="254">
        <v>23651.35</v>
      </c>
      <c r="G187" s="254">
        <v>0</v>
      </c>
      <c r="H187" s="254">
        <v>438752.88</v>
      </c>
      <c r="I187" s="254">
        <v>380011.77</v>
      </c>
      <c r="J187" s="254">
        <v>31114.2</v>
      </c>
      <c r="K187" s="254">
        <v>72200</v>
      </c>
      <c r="L187" s="254">
        <v>114373.4</v>
      </c>
      <c r="M187" s="254">
        <v>199838.68</v>
      </c>
      <c r="N187" s="254">
        <v>0</v>
      </c>
      <c r="O187" s="254">
        <v>0</v>
      </c>
      <c r="P187" s="254">
        <v>0</v>
      </c>
      <c r="Q187" s="254">
        <v>0</v>
      </c>
      <c r="R187" s="254">
        <v>379255.2</v>
      </c>
      <c r="S187" s="254">
        <v>49385</v>
      </c>
      <c r="T187" s="254">
        <v>0</v>
      </c>
      <c r="U187" s="255">
        <v>1692434.21</v>
      </c>
    </row>
    <row r="188" spans="1:21" s="133" customFormat="1" x14ac:dyDescent="0.25">
      <c r="A188" s="144" t="s">
        <v>611</v>
      </c>
      <c r="B188" s="6">
        <v>0</v>
      </c>
      <c r="C188" s="6">
        <v>783837.37</v>
      </c>
      <c r="D188" s="6">
        <v>6630.98</v>
      </c>
      <c r="E188" s="6">
        <v>157.26</v>
      </c>
      <c r="F188" s="6">
        <v>24400.27</v>
      </c>
      <c r="G188" s="6">
        <v>0</v>
      </c>
      <c r="H188" s="6">
        <v>282001.82</v>
      </c>
      <c r="I188" s="6">
        <v>580988.34</v>
      </c>
      <c r="J188" s="6">
        <v>79839.199999999997</v>
      </c>
      <c r="K188" s="6">
        <v>280144.57</v>
      </c>
      <c r="L188" s="6">
        <v>193801.5</v>
      </c>
      <c r="M188" s="6">
        <v>344680.88</v>
      </c>
      <c r="N188" s="6">
        <v>0</v>
      </c>
      <c r="O188" s="6">
        <v>0</v>
      </c>
      <c r="P188" s="6">
        <v>0</v>
      </c>
      <c r="Q188" s="6">
        <v>0</v>
      </c>
      <c r="R188" s="6">
        <v>102320.87</v>
      </c>
      <c r="S188" s="6">
        <v>202501.8</v>
      </c>
      <c r="T188" s="6">
        <v>0</v>
      </c>
      <c r="U188" s="252">
        <v>2881304.86</v>
      </c>
    </row>
    <row r="189" spans="1:21" s="133" customFormat="1" x14ac:dyDescent="0.25">
      <c r="A189" s="144" t="s">
        <v>613</v>
      </c>
      <c r="B189" s="254">
        <v>0</v>
      </c>
      <c r="C189" s="254">
        <v>374367.5</v>
      </c>
      <c r="D189" s="254">
        <v>7306.54</v>
      </c>
      <c r="E189" s="254">
        <v>223.78</v>
      </c>
      <c r="F189" s="254">
        <v>29646.37</v>
      </c>
      <c r="G189" s="254">
        <v>0</v>
      </c>
      <c r="H189" s="254">
        <v>163251.04999999999</v>
      </c>
      <c r="I189" s="254">
        <v>360762.41</v>
      </c>
      <c r="J189" s="254">
        <v>35817.699999999997</v>
      </c>
      <c r="K189" s="254">
        <v>90394.81</v>
      </c>
      <c r="L189" s="254">
        <v>107580</v>
      </c>
      <c r="M189" s="254">
        <v>261302.6</v>
      </c>
      <c r="N189" s="254">
        <v>0</v>
      </c>
      <c r="O189" s="254">
        <v>0</v>
      </c>
      <c r="P189" s="254">
        <v>0</v>
      </c>
      <c r="Q189" s="254">
        <v>0</v>
      </c>
      <c r="R189" s="254">
        <v>8189.15</v>
      </c>
      <c r="S189" s="254">
        <v>61009.96</v>
      </c>
      <c r="T189" s="254">
        <v>0</v>
      </c>
      <c r="U189" s="255">
        <v>1499851.87</v>
      </c>
    </row>
    <row r="190" spans="1:21" s="133" customFormat="1" x14ac:dyDescent="0.25">
      <c r="A190" s="144" t="s">
        <v>615</v>
      </c>
      <c r="B190" s="6">
        <v>0</v>
      </c>
      <c r="C190" s="6">
        <v>74619.94</v>
      </c>
      <c r="D190" s="6">
        <v>10634.35</v>
      </c>
      <c r="E190" s="6">
        <v>351.4</v>
      </c>
      <c r="F190" s="6">
        <v>43774.33</v>
      </c>
      <c r="G190" s="6">
        <v>0</v>
      </c>
      <c r="H190" s="6">
        <v>304454.65000000002</v>
      </c>
      <c r="I190" s="6">
        <v>720183.38</v>
      </c>
      <c r="J190" s="6">
        <v>73960.350000000006</v>
      </c>
      <c r="K190" s="6">
        <v>115734.9</v>
      </c>
      <c r="L190" s="6">
        <v>172898.75</v>
      </c>
      <c r="M190" s="6">
        <v>179143.66</v>
      </c>
      <c r="N190" s="6">
        <v>0</v>
      </c>
      <c r="O190" s="6">
        <v>0</v>
      </c>
      <c r="P190" s="6">
        <v>608.77</v>
      </c>
      <c r="Q190" s="6">
        <v>0</v>
      </c>
      <c r="R190" s="6">
        <v>78259.08</v>
      </c>
      <c r="S190" s="6">
        <v>441470.43</v>
      </c>
      <c r="T190" s="6">
        <v>0</v>
      </c>
      <c r="U190" s="252">
        <v>2216093.9900000002</v>
      </c>
    </row>
    <row r="191" spans="1:21" s="133" customFormat="1" x14ac:dyDescent="0.25">
      <c r="A191" s="144" t="s">
        <v>617</v>
      </c>
      <c r="B191" s="254">
        <v>21.86</v>
      </c>
      <c r="C191" s="254">
        <v>11048.13</v>
      </c>
      <c r="D191" s="254">
        <v>9228.56</v>
      </c>
      <c r="E191" s="254">
        <v>342.27</v>
      </c>
      <c r="F191" s="254">
        <v>35496.199999999997</v>
      </c>
      <c r="G191" s="254">
        <v>0</v>
      </c>
      <c r="H191" s="254">
        <v>359603.03</v>
      </c>
      <c r="I191" s="254">
        <v>837437.66</v>
      </c>
      <c r="J191" s="254">
        <v>190263.91</v>
      </c>
      <c r="K191" s="254">
        <v>137497.29</v>
      </c>
      <c r="L191" s="254">
        <v>196990</v>
      </c>
      <c r="M191" s="254">
        <v>229572.77</v>
      </c>
      <c r="N191" s="254">
        <v>0</v>
      </c>
      <c r="O191" s="254">
        <v>0</v>
      </c>
      <c r="P191" s="254">
        <v>0</v>
      </c>
      <c r="Q191" s="254">
        <v>0</v>
      </c>
      <c r="R191" s="254">
        <v>302657.02</v>
      </c>
      <c r="S191" s="254">
        <v>403078.96</v>
      </c>
      <c r="T191" s="254">
        <v>0</v>
      </c>
      <c r="U191" s="255">
        <v>2713237.66</v>
      </c>
    </row>
    <row r="192" spans="1:21" s="133" customFormat="1" x14ac:dyDescent="0.25">
      <c r="A192" s="144" t="s">
        <v>625</v>
      </c>
      <c r="B192" s="6">
        <v>0</v>
      </c>
      <c r="C192" s="6">
        <v>334071.64</v>
      </c>
      <c r="D192" s="6">
        <v>8731.4</v>
      </c>
      <c r="E192" s="6">
        <v>317.45</v>
      </c>
      <c r="F192" s="6">
        <v>36959.06</v>
      </c>
      <c r="G192" s="6">
        <v>0</v>
      </c>
      <c r="H192" s="6">
        <v>253251.63</v>
      </c>
      <c r="I192" s="6">
        <v>682205.63</v>
      </c>
      <c r="J192" s="6">
        <v>301380.44</v>
      </c>
      <c r="K192" s="6">
        <v>142390.29999999999</v>
      </c>
      <c r="L192" s="6">
        <v>104290</v>
      </c>
      <c r="M192" s="6">
        <v>331060.71999999997</v>
      </c>
      <c r="N192" s="6">
        <v>0</v>
      </c>
      <c r="O192" s="6">
        <v>0</v>
      </c>
      <c r="P192" s="6">
        <v>0</v>
      </c>
      <c r="Q192" s="6">
        <v>0</v>
      </c>
      <c r="R192" s="6">
        <v>1393.39</v>
      </c>
      <c r="S192" s="6">
        <v>328919.02</v>
      </c>
      <c r="T192" s="6">
        <v>0</v>
      </c>
      <c r="U192" s="252">
        <v>2524970.6800000002</v>
      </c>
    </row>
    <row r="193" spans="1:21" s="133" customFormat="1" x14ac:dyDescent="0.25">
      <c r="A193" s="144" t="s">
        <v>627</v>
      </c>
      <c r="B193" s="254">
        <v>0</v>
      </c>
      <c r="C193" s="254">
        <v>443876.05</v>
      </c>
      <c r="D193" s="254">
        <v>9852.32</v>
      </c>
      <c r="E193" s="254">
        <v>279.10000000000002</v>
      </c>
      <c r="F193" s="254">
        <v>72082.52</v>
      </c>
      <c r="G193" s="254">
        <v>0</v>
      </c>
      <c r="H193" s="254">
        <v>267661.32</v>
      </c>
      <c r="I193" s="254">
        <v>1062846.04</v>
      </c>
      <c r="J193" s="254">
        <v>113584.89</v>
      </c>
      <c r="K193" s="254">
        <v>288430.62</v>
      </c>
      <c r="L193" s="254">
        <v>144085.23000000001</v>
      </c>
      <c r="M193" s="254">
        <v>260271.86</v>
      </c>
      <c r="N193" s="254">
        <v>0</v>
      </c>
      <c r="O193" s="254">
        <v>0</v>
      </c>
      <c r="P193" s="254">
        <v>0</v>
      </c>
      <c r="Q193" s="254">
        <v>0</v>
      </c>
      <c r="R193" s="254">
        <v>53486.82</v>
      </c>
      <c r="S193" s="254">
        <v>387686.85</v>
      </c>
      <c r="T193" s="254">
        <v>0</v>
      </c>
      <c r="U193" s="255">
        <v>3104143.62</v>
      </c>
    </row>
    <row r="194" spans="1:21" ht="18.75" x14ac:dyDescent="0.3">
      <c r="A194" s="195" t="s">
        <v>630</v>
      </c>
      <c r="B194" s="67"/>
      <c r="C194" s="67"/>
      <c r="D194" s="67"/>
      <c r="E194" s="67"/>
    </row>
  </sheetData>
  <sheetProtection algorithmName="SHA-512" hashValue="EwQ5funEeLaIbQriYrG6PNP4MIsOisCfBcpi2VeWaSC2HPTGAuKMvGO2omOMG2la2gLQvcFf0SqWHeUWUcCbWA==" saltValue="UtDJvsXwWGaxSEVZUKjdzA==" spinCount="100000" sheet="1" objects="1" scenarios="1"/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2023-07-05T16:00:53Z</cp:lastPrinted>
  <dcterms:created xsi:type="dcterms:W3CDTF">2014-10-07T21:13:27Z</dcterms:created>
  <dcterms:modified xsi:type="dcterms:W3CDTF">2023-09-27T14:54:07Z</dcterms:modified>
</cp:coreProperties>
</file>