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ileth Hernández\Desktop\"/>
    </mc:Choice>
  </mc:AlternateContent>
  <xr:revisionPtr revIDLastSave="0" documentId="13_ncr:1_{AB65A8FD-BE69-411C-9982-1CDCEA81C2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DUCTOS LACTE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1" l="1"/>
  <c r="N62" i="1"/>
  <c r="N49" i="1"/>
  <c r="N36" i="1"/>
  <c r="N88" i="1"/>
  <c r="N87" i="1" l="1"/>
  <c r="N74" i="1"/>
  <c r="N61" i="1"/>
  <c r="N48" i="1"/>
  <c r="N35" i="1"/>
  <c r="N79" i="1" l="1"/>
  <c r="N80" i="1"/>
  <c r="N81" i="1"/>
  <c r="N82" i="1"/>
  <c r="N83" i="1"/>
  <c r="N84" i="1"/>
  <c r="N85" i="1"/>
  <c r="N86" i="1"/>
  <c r="N41" i="1" l="1"/>
  <c r="N42" i="1"/>
  <c r="N43" i="1"/>
  <c r="N44" i="1"/>
  <c r="N45" i="1"/>
  <c r="N46" i="1"/>
  <c r="N47" i="1"/>
  <c r="N40" i="1"/>
  <c r="N66" i="1" l="1"/>
  <c r="N67" i="1"/>
  <c r="N68" i="1"/>
  <c r="N69" i="1"/>
  <c r="N70" i="1"/>
  <c r="N71" i="1"/>
  <c r="N72" i="1"/>
  <c r="N73" i="1"/>
  <c r="N60" i="1"/>
  <c r="N59" i="1"/>
  <c r="N58" i="1"/>
  <c r="N57" i="1"/>
  <c r="N56" i="1"/>
  <c r="N55" i="1"/>
  <c r="N54" i="1"/>
  <c r="N53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<sst xmlns="http://schemas.openxmlformats.org/spreadsheetml/2006/main" count="84" uniqueCount="28">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</sst>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80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164" fontId="6" fillId="0" borderId="1" xfId="2" applyFont="1" applyBorder="1"/>
    <xf numFmtId="164" fontId="6" fillId="0" borderId="1" xfId="2" applyFont="1" applyBorder="1" applyAlignment="1">
      <alignment horizontal="right" indent="3"/>
    </xf>
    <xf numFmtId="0" fontId="7" fillId="3" borderId="1" xfId="0" applyFont="1" applyFill="1" applyBorder="1" applyAlignment="1">
      <alignment horizontal="center"/>
    </xf>
    <xf numFmtId="164" fontId="27" fillId="3" borderId="1" xfId="2" applyFont="1" applyFill="1" applyBorder="1" applyAlignment="1">
      <alignment horizontal="right" wrapText="1"/>
    </xf>
    <xf numFmtId="164" fontId="28" fillId="3" borderId="1" xfId="2" applyNumberFormat="1" applyFont="1" applyFill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6" borderId="0" xfId="3" applyFont="1" applyFill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2" fontId="7" fillId="3" borderId="8" xfId="0" applyNumberFormat="1" applyFont="1" applyFill="1" applyBorder="1" applyAlignment="1">
      <alignment horizontal="right"/>
    </xf>
    <xf numFmtId="0" fontId="7" fillId="3" borderId="8" xfId="0" applyFont="1" applyFill="1" applyBorder="1" applyAlignment="1">
      <alignment horizontal="center" vertical="center"/>
    </xf>
    <xf numFmtId="2" fontId="7" fillId="4" borderId="0" xfId="2" applyNumberFormat="1" applyFont="1" applyFill="1" applyBorder="1" applyAlignment="1">
      <alignment horizontal="right"/>
    </xf>
    <xf numFmtId="0" fontId="7" fillId="4" borderId="8" xfId="0" applyFont="1" applyFill="1" applyBorder="1" applyAlignment="1">
      <alignment horizontal="center"/>
    </xf>
    <xf numFmtId="164" fontId="22" fillId="4" borderId="8" xfId="2" applyFont="1" applyFill="1" applyBorder="1" applyAlignment="1">
      <alignment horizontal="right" wrapText="1"/>
    </xf>
    <xf numFmtId="164" fontId="7" fillId="4" borderId="8" xfId="2" applyNumberFormat="1" applyFont="1" applyFill="1" applyBorder="1" applyAlignment="1"/>
    <xf numFmtId="164" fontId="6" fillId="0" borderId="8" xfId="2" applyFont="1" applyBorder="1" applyAlignment="1">
      <alignment horizontal="right" indent="3"/>
    </xf>
    <xf numFmtId="164" fontId="6" fillId="0" borderId="8" xfId="2" applyFont="1" applyBorder="1"/>
    <xf numFmtId="164" fontId="7" fillId="0" borderId="8" xfId="2" applyNumberFormat="1" applyFont="1" applyBorder="1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N36" totalsRowShown="0" headerRowDxfId="74" dataDxfId="73" tableBorderDxfId="72">
  <tableColumns count="14">
    <tableColumn id="1" xr3:uid="{00000000-0010-0000-0000-000001000000}" name="AÑO" dataDxfId="71"/>
    <tableColumn id="2" xr3:uid="{00000000-0010-0000-0000-000002000000}" name="ENERO" dataDxfId="70"/>
    <tableColumn id="3" xr3:uid="{00000000-0010-0000-0000-000003000000}" name="FEBRERO" dataDxfId="69"/>
    <tableColumn id="4" xr3:uid="{00000000-0010-0000-0000-000004000000}" name="MARZO" dataDxfId="68"/>
    <tableColumn id="5" xr3:uid="{00000000-0010-0000-0000-000005000000}" name="ABRIL" dataDxfId="67"/>
    <tableColumn id="6" xr3:uid="{00000000-0010-0000-0000-000006000000}" name="MAYO" dataDxfId="66"/>
    <tableColumn id="7" xr3:uid="{00000000-0010-0000-0000-000007000000}" name="JUNIO" dataDxfId="65"/>
    <tableColumn id="8" xr3:uid="{00000000-0010-0000-0000-000008000000}" name="JULIO" dataDxfId="64"/>
    <tableColumn id="9" xr3:uid="{00000000-0010-0000-0000-000009000000}" name="AGOSTO" dataDxfId="63"/>
    <tableColumn id="10" xr3:uid="{00000000-0010-0000-0000-00000A000000}" name="SEPTIEMBRE" dataDxfId="62"/>
    <tableColumn id="11" xr3:uid="{00000000-0010-0000-0000-00000B000000}" name="OCTUBRE" dataDxfId="61"/>
    <tableColumn id="12" xr3:uid="{00000000-0010-0000-0000-00000C000000}" name="NOVIEMBRE" dataDxfId="60"/>
    <tableColumn id="13" xr3:uid="{00000000-0010-0000-0000-00000D000000}" name="DICIEMBRE" dataDxfId="59"/>
    <tableColumn id="14" xr3:uid="{00000000-0010-0000-0000-00000E000000}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1000000}" name="Tabla134414298953813513613713813914014114214314414514614714814915015115215315415622" displayName="Tabla134414298953813513613713813914014114214314414514614714814915015115215315415622" ref="A52:N62" totalsRowShown="0" headerRowDxfId="57" dataDxfId="56">
  <tableColumns count="14">
    <tableColumn id="1" xr3:uid="{00000000-0010-0000-0100-000001000000}" name="AÑO" dataDxfId="55"/>
    <tableColumn id="2" xr3:uid="{00000000-0010-0000-0100-000002000000}" name="ENERO" dataDxfId="54" dataCellStyle="Millares"/>
    <tableColumn id="3" xr3:uid="{00000000-0010-0000-0100-000003000000}" name="FEBRERO" dataDxfId="53" dataCellStyle="Millares"/>
    <tableColumn id="4" xr3:uid="{00000000-0010-0000-0100-000004000000}" name="MARZO" dataDxfId="52" dataCellStyle="Millares"/>
    <tableColumn id="5" xr3:uid="{00000000-0010-0000-0100-000005000000}" name="ABRIL" dataDxfId="51" dataCellStyle="Millares"/>
    <tableColumn id="6" xr3:uid="{00000000-0010-0000-0100-000006000000}" name="MAYO" dataDxfId="50" dataCellStyle="Millares"/>
    <tableColumn id="7" xr3:uid="{00000000-0010-0000-0100-000007000000}" name="JUNIO" dataDxfId="49" dataCellStyle="Millares"/>
    <tableColumn id="8" xr3:uid="{00000000-0010-0000-0100-000008000000}" name="JULIO" dataDxfId="48" dataCellStyle="Millares"/>
    <tableColumn id="9" xr3:uid="{00000000-0010-0000-0100-000009000000}" name="AGOSTO" dataDxfId="47" dataCellStyle="Millares"/>
    <tableColumn id="10" xr3:uid="{00000000-0010-0000-0100-00000A000000}" name="SEPTIEMBRE" dataDxfId="46" dataCellStyle="Millares"/>
    <tableColumn id="11" xr3:uid="{00000000-0010-0000-0100-00000B000000}" name="OCTUBRE" dataDxfId="45" dataCellStyle="Millares"/>
    <tableColumn id="12" xr3:uid="{00000000-0010-0000-0100-00000C000000}" name="NOVIEMBRE" dataDxfId="44" dataCellStyle="Millares"/>
    <tableColumn id="13" xr3:uid="{00000000-0010-0000-0100-00000D000000}" name="DICIEMBRE" dataDxfId="43" dataCellStyle="Millares"/>
    <tableColumn id="14" xr3:uid="{00000000-0010-0000-0100-00000E000000}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2000000}" name="Tabla1344142989538135136137138139140141142143144145146147148149150151152153154156157158" displayName="Tabla1344142989538135136137138139140141142143144145146147148149150151152153154156157158" ref="A65:N75" totalsRowShown="0">
  <tableColumns count="14">
    <tableColumn id="1" xr3:uid="{00000000-0010-0000-0200-000001000000}" name="AÑO" dataDxfId="41"/>
    <tableColumn id="2" xr3:uid="{00000000-0010-0000-0200-000002000000}" name="ENERO" dataDxfId="40" dataCellStyle="Millares"/>
    <tableColumn id="3" xr3:uid="{00000000-0010-0000-0200-000003000000}" name="FEBRERO" dataDxfId="39" dataCellStyle="Millares"/>
    <tableColumn id="4" xr3:uid="{00000000-0010-0000-0200-000004000000}" name="MARZO" dataDxfId="38" dataCellStyle="Millares"/>
    <tableColumn id="5" xr3:uid="{00000000-0010-0000-0200-000005000000}" name="ABRIL" dataDxfId="37" dataCellStyle="Millares"/>
    <tableColumn id="6" xr3:uid="{00000000-0010-0000-0200-000006000000}" name="MAYO" dataDxfId="36" dataCellStyle="Millares"/>
    <tableColumn id="7" xr3:uid="{00000000-0010-0000-0200-000007000000}" name="JUNIO" dataDxfId="35" dataCellStyle="Millares"/>
    <tableColumn id="8" xr3:uid="{00000000-0010-0000-0200-000008000000}" name="JULIO" dataDxfId="34" dataCellStyle="Millares"/>
    <tableColumn id="9" xr3:uid="{00000000-0010-0000-0200-000009000000}" name="AGOSTO" dataDxfId="33" dataCellStyle="Millares"/>
    <tableColumn id="10" xr3:uid="{00000000-0010-0000-0200-00000A000000}" name="SEPTIEMBRE" dataDxfId="32" dataCellStyle="Millares"/>
    <tableColumn id="11" xr3:uid="{00000000-0010-0000-0200-00000B000000}" name="OCTUBRE" dataDxfId="31" dataCellStyle="Millares"/>
    <tableColumn id="12" xr3:uid="{00000000-0010-0000-0200-00000C000000}" name="NOVIEMBRE" dataDxfId="30" dataCellStyle="Millares"/>
    <tableColumn id="13" xr3:uid="{00000000-0010-0000-0200-00000D000000}" name="DICIEMBRE" dataDxfId="29" dataCellStyle="Millares"/>
    <tableColumn id="14" xr3:uid="{00000000-0010-0000-0200-00000E000000}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3000000}" name="Tabla1344142989538135136137138139140141142143144145146147148149150151152153154156157158159160" displayName="Tabla1344142989538135136137138139140141142143144145146147148149150151152153154156157158159160" ref="A39:N49" totalsRowShown="0">
  <tableColumns count="14">
    <tableColumn id="1" xr3:uid="{00000000-0010-0000-0300-000001000000}" name="AÑO" dataDxfId="27"/>
    <tableColumn id="2" xr3:uid="{00000000-0010-0000-0300-000002000000}" name="ENERO" dataDxfId="26" dataCellStyle="Millares"/>
    <tableColumn id="3" xr3:uid="{00000000-0010-0000-0300-000003000000}" name="FEBRERO" dataDxfId="25" dataCellStyle="Millares"/>
    <tableColumn id="4" xr3:uid="{00000000-0010-0000-0300-000004000000}" name="MARZO" dataDxfId="24" dataCellStyle="Millares"/>
    <tableColumn id="5" xr3:uid="{00000000-0010-0000-0300-000005000000}" name="ABRIL" dataDxfId="23" dataCellStyle="Millares"/>
    <tableColumn id="6" xr3:uid="{00000000-0010-0000-0300-000006000000}" name="MAYO" dataDxfId="22" dataCellStyle="Millares"/>
    <tableColumn id="7" xr3:uid="{00000000-0010-0000-0300-000007000000}" name="JUNIO" dataDxfId="21" dataCellStyle="Millares"/>
    <tableColumn id="8" xr3:uid="{00000000-0010-0000-0300-000008000000}" name="JULIO" dataDxfId="20" dataCellStyle="Millares"/>
    <tableColumn id="9" xr3:uid="{00000000-0010-0000-0300-000009000000}" name="AGOSTO" dataDxfId="19" dataCellStyle="Millares"/>
    <tableColumn id="10" xr3:uid="{00000000-0010-0000-0300-00000A000000}" name="SEPTIEMBRE" dataDxfId="18" dataCellStyle="Millares"/>
    <tableColumn id="11" xr3:uid="{00000000-0010-0000-0300-00000B000000}" name="OCTUBRE" dataDxfId="17" dataCellStyle="Millares"/>
    <tableColumn id="12" xr3:uid="{00000000-0010-0000-0300-00000C000000}" name="NOVIEMBRE" dataDxfId="16" dataCellStyle="Millares"/>
    <tableColumn id="13" xr3:uid="{00000000-0010-0000-0300-00000D000000}" name="DICIEMBRE" dataDxfId="15" dataCellStyle="Millares"/>
    <tableColumn id="14" xr3:uid="{00000000-0010-0000-0300-00000E000000}" name="PROMEDIO" dataDxfId="14" dataCellStyle="Millares">
      <calculatedColumnFormula>AVERAGE(B40:M40)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4000000}" name="Tabla1344142989538135136137138139140141142143144145146147148149150151152153154156157158159160161" displayName="Tabla1344142989538135136137138139140141142143144145146147148149150151152153154156157158159160161" ref="A78:N88" totalsRowShown="0">
  <tableColumns count="14">
    <tableColumn id="1" xr3:uid="{00000000-0010-0000-0400-000001000000}" name="AÑO" dataDxfId="13"/>
    <tableColumn id="2" xr3:uid="{00000000-0010-0000-0400-000002000000}" name="ENERO" dataDxfId="12" dataCellStyle="Millares"/>
    <tableColumn id="3" xr3:uid="{00000000-0010-0000-0400-000003000000}" name="FEBRERO" dataDxfId="11" dataCellStyle="Millares"/>
    <tableColumn id="4" xr3:uid="{00000000-0010-0000-0400-000004000000}" name="MARZO" dataDxfId="10" dataCellStyle="Millares"/>
    <tableColumn id="5" xr3:uid="{00000000-0010-0000-0400-000005000000}" name="ABRIL" dataDxfId="9" dataCellStyle="Millares"/>
    <tableColumn id="6" xr3:uid="{00000000-0010-0000-0400-000006000000}" name="MAYO" dataDxfId="8" dataCellStyle="Millares"/>
    <tableColumn id="7" xr3:uid="{00000000-0010-0000-0400-000007000000}" name="JUNIO" dataDxfId="7" dataCellStyle="Millares"/>
    <tableColumn id="8" xr3:uid="{00000000-0010-0000-0400-000008000000}" name="JULIO" dataDxfId="6" dataCellStyle="Millares"/>
    <tableColumn id="9" xr3:uid="{00000000-0010-0000-0400-000009000000}" name="AGOSTO" dataDxfId="5" dataCellStyle="Millares"/>
    <tableColumn id="10" xr3:uid="{00000000-0010-0000-0400-00000A000000}" name="SEPTIEMBRE" dataDxfId="4" dataCellStyle="Millares"/>
    <tableColumn id="11" xr3:uid="{00000000-0010-0000-0400-00000B000000}" name="OCTUBRE" dataDxfId="3" dataCellStyle="Millares"/>
    <tableColumn id="12" xr3:uid="{00000000-0010-0000-0400-00000C000000}" name="NOVIEMBRE" dataDxfId="2" dataCellStyle="Millares"/>
    <tableColumn id="13" xr3:uid="{00000000-0010-0000-0400-00000D000000}" name="DICIEMBRE" dataDxfId="1" dataCellStyle="Millares"/>
    <tableColumn id="14" xr3:uid="{00000000-0010-0000-0400-00000E000000}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topLeftCell="A80" zoomScaleNormal="100" workbookViewId="0">
      <selection activeCell="B88" sqref="B88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6" ht="18" x14ac:dyDescent="0.2">
      <c r="A3" s="66" t="s">
        <v>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3"/>
    </row>
    <row r="4" spans="1:16" ht="18" x14ac:dyDescent="0.25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2"/>
    </row>
    <row r="5" spans="1:16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6" ht="18" x14ac:dyDescent="0.25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2"/>
      <c r="P6" s="2"/>
    </row>
    <row r="7" spans="1:16" ht="21" customHeight="1" x14ac:dyDescent="0.25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2"/>
      <c r="P7" s="2"/>
    </row>
    <row r="8" spans="1:16" ht="19.5" customHeight="1" x14ac:dyDescent="0.2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4"/>
      <c r="P8" s="4"/>
    </row>
    <row r="9" spans="1:16" ht="23.25" customHeight="1" x14ac:dyDescent="0.25">
      <c r="A9" s="64" t="s">
        <v>27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>
        <v>4.0462711860000002</v>
      </c>
      <c r="K35" s="53">
        <v>4.0736721310000004</v>
      </c>
      <c r="L35" s="53">
        <v>4.0762867649999999</v>
      </c>
      <c r="M35" s="53">
        <v>4.0655121950000002</v>
      </c>
      <c r="N35" s="58">
        <f t="shared" si="1"/>
        <v>4.1282689914166673</v>
      </c>
    </row>
    <row r="36" spans="1:14" ht="19.5" customHeight="1" x14ac:dyDescent="0.25">
      <c r="A36" s="72">
        <v>2024</v>
      </c>
      <c r="B36" s="69">
        <v>3.9916730039999999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>
        <f>AVERAGE(B36:M36)</f>
        <v>3.9916730039999999</v>
      </c>
    </row>
    <row r="37" spans="1:14" ht="24.75" customHeight="1" x14ac:dyDescent="0.25">
      <c r="A37" s="8"/>
    </row>
    <row r="38" spans="1:14" ht="24.75" customHeight="1" x14ac:dyDescent="0.3">
      <c r="A38" s="68" t="s">
        <v>23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25"/>
    </row>
    <row r="39" spans="1:14" ht="19.5" customHeight="1" x14ac:dyDescent="0.2">
      <c r="A39" t="s">
        <v>13</v>
      </c>
      <c r="B39" t="s">
        <v>0</v>
      </c>
      <c r="C39" t="s">
        <v>1</v>
      </c>
      <c r="D39" t="s">
        <v>2</v>
      </c>
      <c r="E39" t="s">
        <v>3</v>
      </c>
      <c r="F39" t="s">
        <v>4</v>
      </c>
      <c r="G39" t="s">
        <v>5</v>
      </c>
      <c r="H39" t="s">
        <v>6</v>
      </c>
      <c r="I39" t="s">
        <v>7</v>
      </c>
      <c r="J39" t="s">
        <v>8</v>
      </c>
      <c r="K39" t="s">
        <v>9</v>
      </c>
      <c r="L39" t="s">
        <v>10</v>
      </c>
      <c r="M39" t="s">
        <v>11</v>
      </c>
      <c r="N39" s="24" t="s">
        <v>12</v>
      </c>
    </row>
    <row r="40" spans="1:14" ht="20.25" customHeight="1" x14ac:dyDescent="0.25">
      <c r="A40" s="38">
        <v>2015</v>
      </c>
      <c r="B40" s="39">
        <v>4.42</v>
      </c>
      <c r="C40" s="39">
        <v>4.3600000000000003</v>
      </c>
      <c r="D40" s="39">
        <v>4.4000000000000004</v>
      </c>
      <c r="E40" s="39">
        <v>4.3899999999999997</v>
      </c>
      <c r="F40" s="39">
        <v>4.29</v>
      </c>
      <c r="G40" s="39">
        <v>4.37</v>
      </c>
      <c r="H40" s="39">
        <v>4.3499999999999996</v>
      </c>
      <c r="I40" s="39">
        <v>4.26</v>
      </c>
      <c r="J40" s="39">
        <v>4.24</v>
      </c>
      <c r="K40" s="39">
        <v>4.24</v>
      </c>
      <c r="L40" s="39">
        <v>4.3</v>
      </c>
      <c r="M40" s="39">
        <v>4.09</v>
      </c>
      <c r="N40" s="27">
        <f t="shared" ref="N40:N47" si="2">AVERAGE(B40:M40)</f>
        <v>4.3091666666666661</v>
      </c>
    </row>
    <row r="41" spans="1:14" ht="20.25" customHeight="1" x14ac:dyDescent="0.25">
      <c r="A41" s="38">
        <v>2016</v>
      </c>
      <c r="B41" s="40">
        <v>4.26</v>
      </c>
      <c r="C41" s="40">
        <v>4.41</v>
      </c>
      <c r="D41" s="40">
        <v>4.26</v>
      </c>
      <c r="E41" s="40">
        <v>4.28</v>
      </c>
      <c r="F41" s="40">
        <v>4.33</v>
      </c>
      <c r="G41" s="40">
        <v>4.3099999999999996</v>
      </c>
      <c r="H41" s="40">
        <v>4.24</v>
      </c>
      <c r="I41" s="40">
        <v>4.28</v>
      </c>
      <c r="J41" s="40">
        <v>4.16</v>
      </c>
      <c r="K41" s="40">
        <v>4.18</v>
      </c>
      <c r="L41" s="40">
        <v>4.32</v>
      </c>
      <c r="M41" s="40">
        <v>4.24</v>
      </c>
      <c r="N41" s="28">
        <f t="shared" si="2"/>
        <v>4.2725</v>
      </c>
    </row>
    <row r="42" spans="1:14" ht="24.95" customHeight="1" x14ac:dyDescent="0.25">
      <c r="A42" s="38">
        <v>2017</v>
      </c>
      <c r="B42" s="41">
        <v>4.21</v>
      </c>
      <c r="C42" s="42">
        <v>4.21</v>
      </c>
      <c r="D42" s="41">
        <v>4.26</v>
      </c>
      <c r="E42" s="41">
        <v>4.2300000000000004</v>
      </c>
      <c r="F42" s="41">
        <v>4.13</v>
      </c>
      <c r="G42" s="41">
        <v>4.1399999999999997</v>
      </c>
      <c r="H42" s="42">
        <v>4.16</v>
      </c>
      <c r="I42" s="42">
        <v>4.13</v>
      </c>
      <c r="J42" s="42">
        <v>4.1399999999999997</v>
      </c>
      <c r="K42" s="42">
        <v>4.1399999999999997</v>
      </c>
      <c r="L42" s="42">
        <v>4.29</v>
      </c>
      <c r="M42" s="42">
        <v>4.22</v>
      </c>
      <c r="N42" s="27">
        <f t="shared" si="2"/>
        <v>4.1883333333333335</v>
      </c>
    </row>
    <row r="43" spans="1:14" ht="20.25" customHeight="1" x14ac:dyDescent="0.25">
      <c r="A43" s="38">
        <v>2018</v>
      </c>
      <c r="B43" s="40">
        <v>4.38</v>
      </c>
      <c r="C43" s="40">
        <v>4.42</v>
      </c>
      <c r="D43" s="40">
        <v>4.33</v>
      </c>
      <c r="E43" s="40">
        <v>4.3899999999999997</v>
      </c>
      <c r="F43" s="40">
        <v>4.2300000000000004</v>
      </c>
      <c r="G43" s="40">
        <v>4.2300000000000004</v>
      </c>
      <c r="H43" s="40">
        <v>4.37</v>
      </c>
      <c r="I43" s="40">
        <v>4.3</v>
      </c>
      <c r="J43" s="40">
        <v>4.42</v>
      </c>
      <c r="K43" s="40">
        <v>4.45</v>
      </c>
      <c r="L43" s="40">
        <v>4.3099999999999996</v>
      </c>
      <c r="M43" s="40">
        <v>4.25</v>
      </c>
      <c r="N43" s="28">
        <f t="shared" si="2"/>
        <v>4.3400000000000007</v>
      </c>
    </row>
    <row r="44" spans="1:14" ht="19.5" customHeight="1" x14ac:dyDescent="0.25">
      <c r="A44" s="38">
        <v>2019</v>
      </c>
      <c r="B44" s="42">
        <v>4.4400000000000004</v>
      </c>
      <c r="C44" s="42">
        <v>4.41</v>
      </c>
      <c r="D44" s="42">
        <v>4.4400000000000004</v>
      </c>
      <c r="E44" s="42">
        <v>4.45</v>
      </c>
      <c r="F44" s="42">
        <v>4.42</v>
      </c>
      <c r="G44" s="42">
        <v>4.37</v>
      </c>
      <c r="H44" s="42">
        <v>4.32</v>
      </c>
      <c r="I44" s="42">
        <v>4.33</v>
      </c>
      <c r="J44" s="42">
        <v>4.3899999999999997</v>
      </c>
      <c r="K44" s="42">
        <v>4.34</v>
      </c>
      <c r="L44" s="42">
        <v>4.43</v>
      </c>
      <c r="M44" s="42">
        <v>4.47</v>
      </c>
      <c r="N44" s="27">
        <f t="shared" si="2"/>
        <v>4.4008333333333338</v>
      </c>
    </row>
    <row r="45" spans="1:14" ht="19.5" customHeight="1" x14ac:dyDescent="0.25">
      <c r="A45" s="38">
        <v>2020</v>
      </c>
      <c r="B45" s="40">
        <v>4.42</v>
      </c>
      <c r="C45" s="40">
        <v>4.43</v>
      </c>
      <c r="D45" s="40">
        <v>4.43</v>
      </c>
      <c r="E45" s="40">
        <v>4.3</v>
      </c>
      <c r="F45" s="40">
        <v>4.3</v>
      </c>
      <c r="G45" s="40">
        <v>4.51</v>
      </c>
      <c r="H45" s="40">
        <v>4.58</v>
      </c>
      <c r="I45" s="40">
        <v>4.5199999999999996</v>
      </c>
      <c r="J45" s="40">
        <v>4.46</v>
      </c>
      <c r="K45" s="40">
        <v>4.46</v>
      </c>
      <c r="L45" s="40">
        <v>4.49</v>
      </c>
      <c r="M45" s="40">
        <v>4.53</v>
      </c>
      <c r="N45" s="28">
        <f t="shared" si="2"/>
        <v>4.4524999999999997</v>
      </c>
    </row>
    <row r="46" spans="1:14" ht="19.5" customHeight="1" x14ac:dyDescent="0.25">
      <c r="A46" s="38">
        <v>2021</v>
      </c>
      <c r="B46" s="42">
        <v>4.46</v>
      </c>
      <c r="C46" s="42">
        <v>4.46</v>
      </c>
      <c r="D46" s="42">
        <v>4.45</v>
      </c>
      <c r="E46" s="42">
        <v>4.49</v>
      </c>
      <c r="F46" s="42">
        <v>4.46</v>
      </c>
      <c r="G46" s="42">
        <v>4.41</v>
      </c>
      <c r="H46" s="42">
        <v>4.42</v>
      </c>
      <c r="I46" s="42">
        <v>4.55</v>
      </c>
      <c r="J46" s="42">
        <v>4.42</v>
      </c>
      <c r="K46" s="42">
        <v>4.41</v>
      </c>
      <c r="L46" s="42">
        <v>4.41</v>
      </c>
      <c r="M46" s="42">
        <v>4.7</v>
      </c>
      <c r="N46" s="27">
        <f t="shared" si="2"/>
        <v>4.47</v>
      </c>
    </row>
    <row r="47" spans="1:14" ht="19.5" customHeight="1" x14ac:dyDescent="0.25">
      <c r="A47" s="38">
        <v>2022</v>
      </c>
      <c r="B47" s="43">
        <v>5.18</v>
      </c>
      <c r="C47" s="43">
        <v>5.28</v>
      </c>
      <c r="D47" s="43">
        <v>5.04</v>
      </c>
      <c r="E47" s="43">
        <v>5.01</v>
      </c>
      <c r="F47" s="43">
        <v>5.0599999999999996</v>
      </c>
      <c r="G47" s="43">
        <v>5.01</v>
      </c>
      <c r="H47" s="43">
        <v>5.07</v>
      </c>
      <c r="I47" s="43">
        <v>5.19</v>
      </c>
      <c r="J47" s="43">
        <v>5.19</v>
      </c>
      <c r="K47" s="43">
        <v>5.1889743590000004</v>
      </c>
      <c r="L47" s="43">
        <v>5.1852150540000004</v>
      </c>
      <c r="M47" s="43">
        <v>5.2895569619999998</v>
      </c>
      <c r="N47" s="28">
        <f t="shared" si="2"/>
        <v>5.1411455312499994</v>
      </c>
    </row>
    <row r="48" spans="1:14" ht="19.5" customHeight="1" x14ac:dyDescent="0.25">
      <c r="A48" s="38">
        <v>2023</v>
      </c>
      <c r="B48" s="54">
        <v>5.3980861239999998</v>
      </c>
      <c r="C48" s="54">
        <v>5.4517241380000003</v>
      </c>
      <c r="D48" s="54">
        <v>5.398190789</v>
      </c>
      <c r="E48" s="54">
        <v>5.5102564100000002</v>
      </c>
      <c r="F48" s="54">
        <v>5.5384476530000004</v>
      </c>
      <c r="G48" s="54">
        <v>5.5484848480000002</v>
      </c>
      <c r="H48" s="54">
        <v>5.6010288069999996</v>
      </c>
      <c r="I48" s="54">
        <v>5.4779999999999998</v>
      </c>
      <c r="J48" s="54">
        <v>5.5585551329999996</v>
      </c>
      <c r="K48" s="54">
        <v>5.5409961689999996</v>
      </c>
      <c r="L48" s="54">
        <v>5.6161637930000001</v>
      </c>
      <c r="M48" s="54">
        <v>5.6418539330000002</v>
      </c>
      <c r="N48" s="55">
        <f>AVERAGE(B48:M48)</f>
        <v>5.5234823164166658</v>
      </c>
    </row>
    <row r="49" spans="1:14" ht="19.5" customHeight="1" x14ac:dyDescent="0.25">
      <c r="A49" s="74">
        <v>2024</v>
      </c>
      <c r="B49" s="75">
        <v>5.5488479259999997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3">
        <f>AVERAGE(B49:M49)</f>
        <v>5.5488479259999997</v>
      </c>
    </row>
    <row r="50" spans="1:14" ht="24.75" customHeight="1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4" ht="18.75" x14ac:dyDescent="0.3">
      <c r="A51" s="68" t="s">
        <v>18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25"/>
    </row>
    <row r="52" spans="1:14" ht="19.5" customHeight="1" x14ac:dyDescent="0.2">
      <c r="A52" s="23" t="s">
        <v>13</v>
      </c>
      <c r="B52" s="23" t="s">
        <v>0</v>
      </c>
      <c r="C52" s="23" t="s">
        <v>1</v>
      </c>
      <c r="D52" s="23" t="s">
        <v>2</v>
      </c>
      <c r="E52" s="23" t="s">
        <v>3</v>
      </c>
      <c r="F52" s="23" t="s">
        <v>4</v>
      </c>
      <c r="G52" s="23" t="s">
        <v>5</v>
      </c>
      <c r="H52" s="23" t="s">
        <v>6</v>
      </c>
      <c r="I52" s="23" t="s">
        <v>7</v>
      </c>
      <c r="J52" s="23" t="s">
        <v>8</v>
      </c>
      <c r="K52" s="23" t="s">
        <v>9</v>
      </c>
      <c r="L52" s="23" t="s">
        <v>10</v>
      </c>
      <c r="M52" s="23" t="s">
        <v>11</v>
      </c>
      <c r="N52" s="24" t="s">
        <v>12</v>
      </c>
    </row>
    <row r="53" spans="1:14" ht="20.100000000000001" customHeight="1" x14ac:dyDescent="0.25">
      <c r="A53" s="38">
        <v>2015</v>
      </c>
      <c r="B53" s="44">
        <v>2.69</v>
      </c>
      <c r="C53" s="44">
        <v>2.71</v>
      </c>
      <c r="D53" s="44">
        <v>2.84</v>
      </c>
      <c r="E53" s="44">
        <v>2.88</v>
      </c>
      <c r="F53" s="44">
        <v>2.86</v>
      </c>
      <c r="G53" s="44">
        <v>2.73</v>
      </c>
      <c r="H53" s="44">
        <v>2.63</v>
      </c>
      <c r="I53" s="44">
        <v>2.64</v>
      </c>
      <c r="J53" s="44">
        <v>2.63</v>
      </c>
      <c r="K53" s="44">
        <v>2.66</v>
      </c>
      <c r="L53" s="44">
        <v>2.63</v>
      </c>
      <c r="M53" s="44">
        <v>2.64</v>
      </c>
      <c r="N53" s="45">
        <f>AVERAGE(Tabla134414298953813513613713813914014114214314414514614714814915015115215315415622[[#This Row],[ENERO]:[DICIEMBRE]])</f>
        <v>2.7116666666666664</v>
      </c>
    </row>
    <row r="54" spans="1:14" ht="20.100000000000001" customHeight="1" x14ac:dyDescent="0.25">
      <c r="A54" s="38">
        <v>2016</v>
      </c>
      <c r="B54" s="40">
        <v>2.71</v>
      </c>
      <c r="C54" s="40">
        <v>2.76</v>
      </c>
      <c r="D54" s="40">
        <v>2.86</v>
      </c>
      <c r="E54" s="40">
        <v>2.78</v>
      </c>
      <c r="F54" s="40">
        <v>2.87</v>
      </c>
      <c r="G54" s="40">
        <v>2.89</v>
      </c>
      <c r="H54" s="40">
        <v>2.95</v>
      </c>
      <c r="I54" s="40">
        <v>2.98</v>
      </c>
      <c r="J54" s="40">
        <v>2.95</v>
      </c>
      <c r="K54" s="40">
        <v>2.96</v>
      </c>
      <c r="L54" s="40">
        <v>2.95</v>
      </c>
      <c r="M54" s="40">
        <v>2.97</v>
      </c>
      <c r="N54" s="46">
        <f>AVERAGE(Tabla134414298953813513613713813914014114214314414514614714814915015115215315415622[[#This Row],[ENERO]:[DICIEMBRE]])</f>
        <v>2.8858333333333337</v>
      </c>
    </row>
    <row r="55" spans="1:14" ht="20.100000000000001" customHeight="1" x14ac:dyDescent="0.25">
      <c r="A55" s="38">
        <v>2017</v>
      </c>
      <c r="B55" s="41">
        <v>2.89</v>
      </c>
      <c r="C55" s="42">
        <v>2.91</v>
      </c>
      <c r="D55" s="41">
        <v>2.92</v>
      </c>
      <c r="E55" s="41">
        <v>2.88</v>
      </c>
      <c r="F55" s="41">
        <v>2.89</v>
      </c>
      <c r="G55" s="41">
        <v>2.84</v>
      </c>
      <c r="H55" s="42">
        <v>2.92</v>
      </c>
      <c r="I55" s="42">
        <v>2.88</v>
      </c>
      <c r="J55" s="42">
        <v>2.91</v>
      </c>
      <c r="K55" s="42">
        <v>3</v>
      </c>
      <c r="L55" s="42">
        <v>3</v>
      </c>
      <c r="M55" s="42">
        <v>2.98</v>
      </c>
      <c r="N55" s="45">
        <f>AVERAGE(Tabla134414298953813513613713813914014114214314414514614714814915015115215315415622[[#This Row],[ENERO]:[DICIEMBRE]])</f>
        <v>2.918333333333333</v>
      </c>
    </row>
    <row r="56" spans="1:14" ht="20.100000000000001" customHeight="1" x14ac:dyDescent="0.25">
      <c r="A56" s="38">
        <v>2018</v>
      </c>
      <c r="B56" s="40">
        <v>2.92</v>
      </c>
      <c r="C56" s="40">
        <v>3.01</v>
      </c>
      <c r="D56" s="40">
        <v>3.03</v>
      </c>
      <c r="E56" s="40">
        <v>2.99</v>
      </c>
      <c r="F56" s="40">
        <v>2.91</v>
      </c>
      <c r="G56" s="40">
        <v>2.94</v>
      </c>
      <c r="H56" s="40">
        <v>2.92</v>
      </c>
      <c r="I56" s="40">
        <v>2.9</v>
      </c>
      <c r="J56" s="40">
        <v>2.89</v>
      </c>
      <c r="K56" s="40">
        <v>3.01</v>
      </c>
      <c r="L56" s="40">
        <v>2.89</v>
      </c>
      <c r="M56" s="40">
        <v>2.87</v>
      </c>
      <c r="N56" s="46">
        <f>AVERAGE(Tabla134414298953813513613713813914014114214314414514614714814915015115215315415622[[#This Row],[ENERO]:[DICIEMBRE]])</f>
        <v>2.9399999999999995</v>
      </c>
    </row>
    <row r="57" spans="1:14" ht="20.100000000000001" customHeight="1" x14ac:dyDescent="0.25">
      <c r="A57" s="38">
        <v>2019</v>
      </c>
      <c r="B57" s="42">
        <v>2.84</v>
      </c>
      <c r="C57" s="42">
        <v>2.87</v>
      </c>
      <c r="D57" s="42">
        <v>2.8</v>
      </c>
      <c r="E57" s="42">
        <v>2.79</v>
      </c>
      <c r="F57" s="42">
        <v>2.78</v>
      </c>
      <c r="G57" s="42">
        <v>2.83</v>
      </c>
      <c r="H57" s="42">
        <v>2.78</v>
      </c>
      <c r="I57" s="42">
        <v>2.86</v>
      </c>
      <c r="J57" s="42">
        <v>2.83</v>
      </c>
      <c r="K57" s="42">
        <v>2.84</v>
      </c>
      <c r="L57" s="42">
        <v>2.84</v>
      </c>
      <c r="M57" s="42">
        <v>2.84</v>
      </c>
      <c r="N57" s="45">
        <f>AVERAGE(Tabla134414298953813513613713813914014114214314414514614714814915015115215315415622[[#This Row],[ENERO]:[DICIEMBRE]])</f>
        <v>2.8250000000000006</v>
      </c>
    </row>
    <row r="58" spans="1:14" ht="20.100000000000001" customHeight="1" x14ac:dyDescent="0.25">
      <c r="A58" s="38">
        <v>2020</v>
      </c>
      <c r="B58" s="40">
        <v>2.82</v>
      </c>
      <c r="C58" s="40">
        <v>2.89</v>
      </c>
      <c r="D58" s="40">
        <v>2.89</v>
      </c>
      <c r="E58" s="40">
        <v>2.99</v>
      </c>
      <c r="F58" s="40">
        <v>2.92</v>
      </c>
      <c r="G58" s="40">
        <v>2.7</v>
      </c>
      <c r="H58" s="40">
        <v>2.73</v>
      </c>
      <c r="I58" s="40">
        <v>2.72</v>
      </c>
      <c r="J58" s="40">
        <v>2.76</v>
      </c>
      <c r="K58" s="40">
        <v>2.74</v>
      </c>
      <c r="L58" s="40">
        <v>2.77</v>
      </c>
      <c r="M58" s="40">
        <v>2.75</v>
      </c>
      <c r="N58" s="46">
        <f>AVERAGE(Tabla134414298953813513613713813914014114214314414514614714814915015115215315415622[[#This Row],[ENERO]:[DICIEMBRE]])</f>
        <v>2.8066666666666671</v>
      </c>
    </row>
    <row r="59" spans="1:14" ht="20.100000000000001" customHeight="1" x14ac:dyDescent="0.25">
      <c r="A59" s="38">
        <v>2021</v>
      </c>
      <c r="B59" s="42">
        <v>2.84</v>
      </c>
      <c r="C59" s="42">
        <v>2.84</v>
      </c>
      <c r="D59" s="42">
        <v>2.81</v>
      </c>
      <c r="E59" s="42">
        <v>2.85</v>
      </c>
      <c r="F59" s="42">
        <v>2.84</v>
      </c>
      <c r="G59" s="42">
        <v>2.84</v>
      </c>
      <c r="H59" s="42">
        <v>2.84</v>
      </c>
      <c r="I59" s="42">
        <v>2.84</v>
      </c>
      <c r="J59" s="42">
        <v>2.85</v>
      </c>
      <c r="K59" s="42">
        <v>2.89</v>
      </c>
      <c r="L59" s="42">
        <v>2.9</v>
      </c>
      <c r="M59" s="42">
        <v>3</v>
      </c>
      <c r="N59" s="45">
        <f>AVERAGE(Tabla134414298953813513613713813914014114214314414514614714814915015115215315415622[[#This Row],[ENERO]:[DICIEMBRE]])</f>
        <v>2.8616666666666668</v>
      </c>
    </row>
    <row r="60" spans="1:14" ht="20.100000000000001" customHeight="1" x14ac:dyDescent="0.25">
      <c r="A60" s="38">
        <v>2022</v>
      </c>
      <c r="B60" s="43">
        <v>3.11</v>
      </c>
      <c r="C60" s="43">
        <v>3.02</v>
      </c>
      <c r="D60" s="43">
        <v>3.05</v>
      </c>
      <c r="E60" s="43">
        <v>3.02</v>
      </c>
      <c r="F60" s="43">
        <v>2.94</v>
      </c>
      <c r="G60" s="43">
        <v>2.89</v>
      </c>
      <c r="H60" s="43">
        <v>2.85</v>
      </c>
      <c r="I60" s="43">
        <v>2.91</v>
      </c>
      <c r="J60" s="43">
        <v>2.95</v>
      </c>
      <c r="K60" s="43">
        <v>2.9403153149999999</v>
      </c>
      <c r="L60" s="43">
        <v>2.9473429950000001</v>
      </c>
      <c r="M60" s="43">
        <v>2.9598901099999999</v>
      </c>
      <c r="N60" s="46">
        <f>AVERAGE(Tabla134414298953813513613713813914014114214314414514614714814915015115215315415622[[#This Row],[ENERO]:[DICIEMBRE]])</f>
        <v>2.9656290350000005</v>
      </c>
    </row>
    <row r="61" spans="1:14" ht="20.100000000000001" customHeight="1" x14ac:dyDescent="0.25">
      <c r="A61" s="38">
        <v>2023</v>
      </c>
      <c r="B61" s="54">
        <v>2.9808189660000002</v>
      </c>
      <c r="C61" s="54">
        <v>3.028193833</v>
      </c>
      <c r="D61" s="54">
        <v>3.0183385579999999</v>
      </c>
      <c r="E61" s="54">
        <v>3.031707317</v>
      </c>
      <c r="F61" s="54">
        <v>3.049113475</v>
      </c>
      <c r="G61" s="54">
        <v>3.0417475729999999</v>
      </c>
      <c r="H61" s="54">
        <v>3.045785441</v>
      </c>
      <c r="I61" s="54">
        <v>3.0293999999999999</v>
      </c>
      <c r="J61" s="54">
        <v>3.0484154929999998</v>
      </c>
      <c r="K61" s="54">
        <v>3.0581314879999999</v>
      </c>
      <c r="L61" s="54">
        <v>3.0582677170000001</v>
      </c>
      <c r="M61" s="54">
        <v>3.038205128</v>
      </c>
      <c r="N61" s="56">
        <f>AVERAGE(Tabla134414298953813513613713813914014114214314414514614714814915015115215315415622[[#This Row],[ENERO]:[DICIEMBRE]])</f>
        <v>3.035677082416667</v>
      </c>
    </row>
    <row r="62" spans="1:14" ht="20.100000000000001" customHeight="1" x14ac:dyDescent="0.25">
      <c r="A62" s="74">
        <v>2024</v>
      </c>
      <c r="B62" s="75">
        <v>3.045833333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6">
        <f>AVERAGE(Tabla134414298953813513613713813914014114214314414514614714814915015115215315415622[[#This Row],[ENERO]:[DICIEMBRE]])</f>
        <v>3.045833333</v>
      </c>
    </row>
    <row r="63" spans="1:14" x14ac:dyDescent="0.2">
      <c r="N63" s="26"/>
    </row>
    <row r="64" spans="1:14" ht="20.25" customHeight="1" x14ac:dyDescent="0.3">
      <c r="A64" s="68" t="s">
        <v>22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25"/>
    </row>
    <row r="65" spans="1:14" ht="20.25" customHeight="1" x14ac:dyDescent="0.2">
      <c r="A65" t="s">
        <v>13</v>
      </c>
      <c r="B65" t="s">
        <v>0</v>
      </c>
      <c r="C65" t="s">
        <v>1</v>
      </c>
      <c r="D65" t="s">
        <v>2</v>
      </c>
      <c r="E65" t="s">
        <v>3</v>
      </c>
      <c r="F65" t="s">
        <v>4</v>
      </c>
      <c r="G65" t="s">
        <v>5</v>
      </c>
      <c r="H65" t="s">
        <v>6</v>
      </c>
      <c r="I65" t="s">
        <v>7</v>
      </c>
      <c r="J65" t="s">
        <v>8</v>
      </c>
      <c r="K65" t="s">
        <v>9</v>
      </c>
      <c r="L65" t="s">
        <v>10</v>
      </c>
      <c r="M65" t="s">
        <v>11</v>
      </c>
      <c r="N65" s="24" t="s">
        <v>12</v>
      </c>
    </row>
    <row r="66" spans="1:14" ht="20.100000000000001" customHeight="1" x14ac:dyDescent="0.25">
      <c r="A66" s="38">
        <v>2015</v>
      </c>
      <c r="B66" s="39">
        <v>2.1800000000000002</v>
      </c>
      <c r="C66" s="39">
        <v>2.12</v>
      </c>
      <c r="D66" s="39">
        <v>2.16</v>
      </c>
      <c r="E66" s="39">
        <v>2.21</v>
      </c>
      <c r="F66" s="39">
        <v>2.13</v>
      </c>
      <c r="G66" s="39">
        <v>2.09</v>
      </c>
      <c r="H66" s="39">
        <v>2.0099999999999998</v>
      </c>
      <c r="I66" s="39">
        <v>1.99</v>
      </c>
      <c r="J66" s="39">
        <v>1.93</v>
      </c>
      <c r="K66" s="39">
        <v>1.96</v>
      </c>
      <c r="L66" s="39">
        <v>1.96</v>
      </c>
      <c r="M66" s="39">
        <v>1.97</v>
      </c>
      <c r="N66" s="47">
        <f>AVERAGE(Tabla1344142989538135136137138139140141142143144145146147148149150151152153154156157158[[#This Row],[ENERO]:[DICIEMBRE]])</f>
        <v>2.0591666666666666</v>
      </c>
    </row>
    <row r="67" spans="1:14" ht="20.100000000000001" customHeight="1" x14ac:dyDescent="0.25">
      <c r="A67" s="38">
        <v>2016</v>
      </c>
      <c r="B67" s="40">
        <v>2</v>
      </c>
      <c r="C67" s="40">
        <v>2.02</v>
      </c>
      <c r="D67" s="40">
        <v>2.0299999999999998</v>
      </c>
      <c r="E67" s="40">
        <v>2.06</v>
      </c>
      <c r="F67" s="40">
        <v>2.12</v>
      </c>
      <c r="G67" s="40">
        <v>2.11</v>
      </c>
      <c r="H67" s="40">
        <v>2.11</v>
      </c>
      <c r="I67" s="40">
        <v>2.0699999999999998</v>
      </c>
      <c r="J67" s="40">
        <v>2.0699999999999998</v>
      </c>
      <c r="K67" s="40">
        <v>2.08</v>
      </c>
      <c r="L67" s="40">
        <v>2.11</v>
      </c>
      <c r="M67" s="40">
        <v>2.13</v>
      </c>
      <c r="N67" s="48">
        <f>AVERAGE(Tabla1344142989538135136137138139140141142143144145146147148149150151152153154156157158[[#This Row],[ENERO]:[DICIEMBRE]])</f>
        <v>2.0758333333333332</v>
      </c>
    </row>
    <row r="68" spans="1:14" ht="20.100000000000001" customHeight="1" x14ac:dyDescent="0.25">
      <c r="A68" s="38">
        <v>2017</v>
      </c>
      <c r="B68" s="41">
        <v>2.12</v>
      </c>
      <c r="C68" s="42">
        <v>2.12</v>
      </c>
      <c r="D68" s="41">
        <v>2.14</v>
      </c>
      <c r="E68" s="41">
        <v>2.15</v>
      </c>
      <c r="F68" s="41">
        <v>2.1</v>
      </c>
      <c r="G68" s="41">
        <v>2.09</v>
      </c>
      <c r="H68" s="42">
        <v>2.0299999999999998</v>
      </c>
      <c r="I68" s="42">
        <v>2.0699999999999998</v>
      </c>
      <c r="J68" s="42">
        <v>2.06</v>
      </c>
      <c r="K68" s="42">
        <v>2.09</v>
      </c>
      <c r="L68" s="42">
        <v>2.11</v>
      </c>
      <c r="M68" s="42">
        <v>2.17</v>
      </c>
      <c r="N68" s="47">
        <f>AVERAGE(Tabla1344142989538135136137138139140141142143144145146147148149150151152153154156157158[[#This Row],[ENERO]:[DICIEMBRE]])</f>
        <v>2.1041666666666665</v>
      </c>
    </row>
    <row r="69" spans="1:14" ht="20.100000000000001" customHeight="1" x14ac:dyDescent="0.25">
      <c r="A69" s="38">
        <v>2018</v>
      </c>
      <c r="B69" s="40">
        <v>2.23</v>
      </c>
      <c r="C69" s="40">
        <v>2.25</v>
      </c>
      <c r="D69" s="40">
        <v>2.23</v>
      </c>
      <c r="E69" s="40">
        <v>2.16</v>
      </c>
      <c r="F69" s="40">
        <v>2.1</v>
      </c>
      <c r="G69" s="40">
        <v>2.1</v>
      </c>
      <c r="H69" s="40">
        <v>2.11</v>
      </c>
      <c r="I69" s="40">
        <v>2.09</v>
      </c>
      <c r="J69" s="40">
        <v>2.08</v>
      </c>
      <c r="K69" s="40">
        <v>2.0299999999999998</v>
      </c>
      <c r="L69" s="40">
        <v>2.08</v>
      </c>
      <c r="M69" s="40">
        <v>2.0699999999999998</v>
      </c>
      <c r="N69" s="48">
        <f>AVERAGE(Tabla1344142989538135136137138139140141142143144145146147148149150151152153154156157158[[#This Row],[ENERO]:[DICIEMBRE]])</f>
        <v>2.1274999999999999</v>
      </c>
    </row>
    <row r="70" spans="1:14" ht="20.100000000000001" customHeight="1" x14ac:dyDescent="0.25">
      <c r="A70" s="38">
        <v>2019</v>
      </c>
      <c r="B70" s="42">
        <v>2.12</v>
      </c>
      <c r="C70" s="42">
        <v>2.11</v>
      </c>
      <c r="D70" s="42">
        <v>2.09</v>
      </c>
      <c r="E70" s="42">
        <v>2.09</v>
      </c>
      <c r="F70" s="42">
        <v>2.1</v>
      </c>
      <c r="G70" s="42">
        <v>2.09</v>
      </c>
      <c r="H70" s="42">
        <v>2.08</v>
      </c>
      <c r="I70" s="42">
        <v>2.12</v>
      </c>
      <c r="J70" s="42">
        <v>2.09</v>
      </c>
      <c r="K70" s="42">
        <v>2.08</v>
      </c>
      <c r="L70" s="42">
        <v>2.1</v>
      </c>
      <c r="M70" s="42">
        <v>2.1</v>
      </c>
      <c r="N70" s="47">
        <f>AVERAGE(Tabla1344142989538135136137138139140141142143144145146147148149150151152153154156157158[[#This Row],[ENERO]:[DICIEMBRE]])</f>
        <v>2.0975000000000001</v>
      </c>
    </row>
    <row r="71" spans="1:14" ht="20.100000000000001" customHeight="1" x14ac:dyDescent="0.25">
      <c r="A71" s="38">
        <v>2020</v>
      </c>
      <c r="B71" s="40">
        <v>2.14</v>
      </c>
      <c r="C71" s="40">
        <v>2.14</v>
      </c>
      <c r="D71" s="40">
        <v>2.12</v>
      </c>
      <c r="E71" s="40">
        <v>2.13</v>
      </c>
      <c r="F71" s="40">
        <v>2.14</v>
      </c>
      <c r="G71" s="40">
        <v>2.11</v>
      </c>
      <c r="H71" s="40">
        <v>2.12</v>
      </c>
      <c r="I71" s="40">
        <v>2.12</v>
      </c>
      <c r="J71" s="40">
        <v>2.1</v>
      </c>
      <c r="K71" s="40">
        <v>2.1</v>
      </c>
      <c r="L71" s="40">
        <v>2.1</v>
      </c>
      <c r="M71" s="40">
        <v>2.12</v>
      </c>
      <c r="N71" s="48">
        <f>AVERAGE(Tabla1344142989538135136137138139140141142143144145146147148149150151152153154156157158[[#This Row],[ENERO]:[DICIEMBRE]])</f>
        <v>2.1200000000000006</v>
      </c>
    </row>
    <row r="72" spans="1:14" ht="20.100000000000001" customHeight="1" x14ac:dyDescent="0.25">
      <c r="A72" s="38">
        <v>2021</v>
      </c>
      <c r="B72" s="42">
        <v>2.12</v>
      </c>
      <c r="C72" s="42">
        <v>2.14</v>
      </c>
      <c r="D72" s="42">
        <v>2.14</v>
      </c>
      <c r="E72" s="42">
        <v>2.12</v>
      </c>
      <c r="F72" s="42">
        <v>2.16</v>
      </c>
      <c r="G72" s="42">
        <v>2.12</v>
      </c>
      <c r="H72" s="42">
        <v>2.1</v>
      </c>
      <c r="I72" s="42">
        <v>2.11</v>
      </c>
      <c r="J72" s="42">
        <v>2.1</v>
      </c>
      <c r="K72" s="42">
        <v>2.11</v>
      </c>
      <c r="L72" s="42">
        <v>2.17</v>
      </c>
      <c r="M72" s="42">
        <v>2.23</v>
      </c>
      <c r="N72" s="47">
        <f>AVERAGE(Tabla1344142989538135136137138139140141142143144145146147148149150151152153154156157158[[#This Row],[ENERO]:[DICIEMBRE]])</f>
        <v>2.1350000000000002</v>
      </c>
    </row>
    <row r="73" spans="1:14" ht="20.100000000000001" customHeight="1" x14ac:dyDescent="0.25">
      <c r="A73" s="38">
        <v>2022</v>
      </c>
      <c r="B73" s="43">
        <v>2.4700000000000002</v>
      </c>
      <c r="C73" s="43">
        <v>2.56</v>
      </c>
      <c r="D73" s="43">
        <v>2.4900000000000002</v>
      </c>
      <c r="E73" s="43">
        <v>2.4</v>
      </c>
      <c r="F73" s="43">
        <v>2.35</v>
      </c>
      <c r="G73" s="43">
        <v>2.2599999999999998</v>
      </c>
      <c r="H73" s="43">
        <v>2.2999999999999998</v>
      </c>
      <c r="I73" s="43">
        <v>2.31</v>
      </c>
      <c r="J73" s="43">
        <v>2.35</v>
      </c>
      <c r="K73" s="43">
        <v>2.3749212599999998</v>
      </c>
      <c r="L73" s="43">
        <v>2.4153138080000001</v>
      </c>
      <c r="M73" s="43">
        <v>2.4561320750000002</v>
      </c>
      <c r="N73" s="48">
        <f>AVERAGE(Tabla1344142989538135136137138139140141142143144145146147148149150151152153154156157158[[#This Row],[ENERO]:[DICIEMBRE]])</f>
        <v>2.3946972619166664</v>
      </c>
    </row>
    <row r="74" spans="1:14" ht="20.45" customHeight="1" x14ac:dyDescent="0.25">
      <c r="A74" s="38">
        <v>2023</v>
      </c>
      <c r="B74" s="60">
        <v>2.6027203069999998</v>
      </c>
      <c r="C74" s="60">
        <v>2.7013899609999998</v>
      </c>
      <c r="D74" s="60">
        <v>2.7611377250000002</v>
      </c>
      <c r="E74" s="60">
        <v>2.7769953049999998</v>
      </c>
      <c r="F74" s="60">
        <v>2.757006369</v>
      </c>
      <c r="G74" s="60">
        <v>2.7088150290000002</v>
      </c>
      <c r="H74" s="60">
        <v>2.725631769</v>
      </c>
      <c r="I74" s="60">
        <v>2.6819000000000002</v>
      </c>
      <c r="J74" s="60">
        <v>2.6946428569999998</v>
      </c>
      <c r="K74" s="59">
        <v>2.7080696199999998</v>
      </c>
      <c r="L74" s="59">
        <v>2.6951695500000001</v>
      </c>
      <c r="M74" s="59">
        <v>2.6525327509999999</v>
      </c>
      <c r="N74" s="57">
        <f>AVERAGE(Tabla1344142989538135136137138139140141142143144145146147148149150151152153154156157158[[#This Row],[ENERO]:[DICIEMBRE]])</f>
        <v>2.7055009369166663</v>
      </c>
    </row>
    <row r="75" spans="1:14" ht="20.45" customHeight="1" x14ac:dyDescent="0.25">
      <c r="A75" s="74">
        <v>2024</v>
      </c>
      <c r="B75" s="77">
        <v>2.6173870969999999</v>
      </c>
      <c r="C75" s="77"/>
      <c r="D75" s="77"/>
      <c r="E75" s="77"/>
      <c r="F75" s="77"/>
      <c r="G75" s="77"/>
      <c r="H75" s="77"/>
      <c r="I75" s="77"/>
      <c r="J75" s="77"/>
      <c r="K75" s="78"/>
      <c r="L75" s="78"/>
      <c r="M75" s="78"/>
      <c r="N75" s="79">
        <f>AVERAGE(Tabla1344142989538135136137138139140141142143144145146147148149150151152153154156157158[[#This Row],[ENERO]:[DICIEMBRE]])</f>
        <v>2.6173870969999999</v>
      </c>
    </row>
    <row r="77" spans="1:14" ht="20.25" customHeight="1" x14ac:dyDescent="0.3">
      <c r="A77" s="68" t="s">
        <v>24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25"/>
    </row>
    <row r="78" spans="1:14" ht="20.25" customHeight="1" x14ac:dyDescent="0.2">
      <c r="A78" t="s">
        <v>13</v>
      </c>
      <c r="B78" t="s">
        <v>0</v>
      </c>
      <c r="C78" t="s">
        <v>1</v>
      </c>
      <c r="D78" t="s">
        <v>2</v>
      </c>
      <c r="E78" t="s">
        <v>3</v>
      </c>
      <c r="F78" t="s">
        <v>4</v>
      </c>
      <c r="G78" t="s">
        <v>5</v>
      </c>
      <c r="H78" t="s">
        <v>6</v>
      </c>
      <c r="I78" t="s">
        <v>7</v>
      </c>
      <c r="J78" t="s">
        <v>8</v>
      </c>
      <c r="K78" t="s">
        <v>9</v>
      </c>
      <c r="L78" t="s">
        <v>10</v>
      </c>
      <c r="M78" t="s">
        <v>11</v>
      </c>
      <c r="N78" s="24" t="s">
        <v>12</v>
      </c>
    </row>
    <row r="79" spans="1:14" ht="19.5" customHeight="1" x14ac:dyDescent="0.25">
      <c r="A79" s="38">
        <v>2015</v>
      </c>
      <c r="B79" s="39">
        <v>1.65</v>
      </c>
      <c r="C79" s="39">
        <v>1.67</v>
      </c>
      <c r="D79" s="39">
        <v>1.63</v>
      </c>
      <c r="E79" s="39">
        <v>1.66</v>
      </c>
      <c r="F79" s="39">
        <v>1.55</v>
      </c>
      <c r="G79" s="39">
        <v>1.68</v>
      </c>
      <c r="H79" s="39">
        <v>1.56</v>
      </c>
      <c r="I79" s="39">
        <v>1.55</v>
      </c>
      <c r="J79" s="39">
        <v>1.59</v>
      </c>
      <c r="K79" s="39">
        <v>1.59</v>
      </c>
      <c r="L79" s="39">
        <v>1.6</v>
      </c>
      <c r="M79" s="39">
        <v>1.62</v>
      </c>
      <c r="N79" s="49">
        <f>AVERAGE(Tabla1344142989538135136137138139140141142143144145146147148149150151152153154156157158159160161[[#This Row],[ENERO]:[DICIEMBRE]])</f>
        <v>1.6125000000000005</v>
      </c>
    </row>
    <row r="80" spans="1:14" ht="19.5" customHeight="1" x14ac:dyDescent="0.25">
      <c r="A80" s="38">
        <v>2016</v>
      </c>
      <c r="B80" s="40">
        <v>1.63</v>
      </c>
      <c r="C80" s="40">
        <v>1.63</v>
      </c>
      <c r="D80" s="40">
        <v>1.61</v>
      </c>
      <c r="E80" s="40">
        <v>1.6</v>
      </c>
      <c r="F80" s="40">
        <v>1.59</v>
      </c>
      <c r="G80" s="40">
        <v>1.6</v>
      </c>
      <c r="H80" s="40">
        <v>1.61</v>
      </c>
      <c r="I80" s="40">
        <v>1.58</v>
      </c>
      <c r="J80" s="40">
        <v>1.58</v>
      </c>
      <c r="K80" s="40">
        <v>1.61</v>
      </c>
      <c r="L80" s="40">
        <v>1.61</v>
      </c>
      <c r="M80" s="40">
        <v>1.63</v>
      </c>
      <c r="N80" s="50">
        <f>AVERAGE(Tabla1344142989538135136137138139140141142143144145146147148149150151152153154156157158159160161[[#This Row],[ENERO]:[DICIEMBRE]])</f>
        <v>1.6066666666666665</v>
      </c>
    </row>
    <row r="81" spans="1:14" ht="20.25" customHeight="1" x14ac:dyDescent="0.25">
      <c r="A81" s="38">
        <v>2017</v>
      </c>
      <c r="B81" s="41">
        <v>1.63</v>
      </c>
      <c r="C81" s="42">
        <v>1.65</v>
      </c>
      <c r="D81" s="41">
        <v>1.64</v>
      </c>
      <c r="E81" s="41">
        <v>1.63</v>
      </c>
      <c r="F81" s="41">
        <v>1.62</v>
      </c>
      <c r="G81" s="41">
        <v>1.61</v>
      </c>
      <c r="H81" s="42">
        <v>1.64</v>
      </c>
      <c r="I81" s="42">
        <v>1.64</v>
      </c>
      <c r="J81" s="42">
        <v>1.62</v>
      </c>
      <c r="K81" s="42">
        <v>1.62</v>
      </c>
      <c r="L81" s="42">
        <v>1.59</v>
      </c>
      <c r="M81" s="42">
        <v>1.63</v>
      </c>
      <c r="N81" s="49">
        <f>AVERAGE(Tabla1344142989538135136137138139140141142143144145146147148149150151152153154156157158159160161[[#This Row],[ENERO]:[DICIEMBRE]])</f>
        <v>1.6266666666666667</v>
      </c>
    </row>
    <row r="82" spans="1:14" ht="19.5" customHeight="1" x14ac:dyDescent="0.25">
      <c r="A82" s="38">
        <v>2018</v>
      </c>
      <c r="B82" s="40">
        <v>1.6</v>
      </c>
      <c r="C82" s="40">
        <v>1.62</v>
      </c>
      <c r="D82" s="40">
        <v>1.6</v>
      </c>
      <c r="E82" s="40">
        <v>1.61</v>
      </c>
      <c r="F82" s="40">
        <v>1.58</v>
      </c>
      <c r="G82" s="40">
        <v>1.54</v>
      </c>
      <c r="H82" s="40">
        <v>1.54</v>
      </c>
      <c r="I82" s="40">
        <v>1.55</v>
      </c>
      <c r="J82" s="40">
        <v>1.57</v>
      </c>
      <c r="K82" s="40">
        <v>1.63</v>
      </c>
      <c r="L82" s="40">
        <v>1.62</v>
      </c>
      <c r="M82" s="40">
        <v>1.66</v>
      </c>
      <c r="N82" s="50">
        <f>AVERAGE(Tabla1344142989538135136137138139140141142143144145146147148149150151152153154156157158159160161[[#This Row],[ENERO]:[DICIEMBRE]])</f>
        <v>1.5933333333333335</v>
      </c>
    </row>
    <row r="83" spans="1:14" ht="19.5" customHeight="1" x14ac:dyDescent="0.25">
      <c r="A83" s="38">
        <v>2019</v>
      </c>
      <c r="B83" s="42">
        <v>1.64</v>
      </c>
      <c r="C83" s="42">
        <v>1.65</v>
      </c>
      <c r="D83" s="42">
        <v>1.64</v>
      </c>
      <c r="E83" s="42">
        <v>1.62</v>
      </c>
      <c r="F83" s="42">
        <v>1.63</v>
      </c>
      <c r="G83" s="42">
        <v>1.59</v>
      </c>
      <c r="H83" s="42">
        <v>1.6</v>
      </c>
      <c r="I83" s="42">
        <v>1.59</v>
      </c>
      <c r="J83" s="42">
        <v>1.61</v>
      </c>
      <c r="K83" s="42">
        <v>1.61</v>
      </c>
      <c r="L83" s="42">
        <v>1.6</v>
      </c>
      <c r="M83" s="42">
        <v>1.6</v>
      </c>
      <c r="N83" s="49">
        <f>AVERAGE(Tabla1344142989538135136137138139140141142143144145146147148149150151152153154156157158159160161[[#This Row],[ENERO]:[DICIEMBRE]])</f>
        <v>1.6150000000000002</v>
      </c>
    </row>
    <row r="84" spans="1:14" ht="20.25" customHeight="1" x14ac:dyDescent="0.25">
      <c r="A84" s="38">
        <v>2020</v>
      </c>
      <c r="B84" s="40">
        <v>1.61</v>
      </c>
      <c r="C84" s="40">
        <v>1.61</v>
      </c>
      <c r="D84" s="40">
        <v>1.62</v>
      </c>
      <c r="E84" s="40">
        <v>1.55</v>
      </c>
      <c r="F84" s="40">
        <v>1.55</v>
      </c>
      <c r="G84" s="40">
        <v>1.72</v>
      </c>
      <c r="H84" s="40">
        <v>1.75</v>
      </c>
      <c r="I84" s="40">
        <v>1.64</v>
      </c>
      <c r="J84" s="40">
        <v>1.62</v>
      </c>
      <c r="K84" s="40">
        <v>1.61</v>
      </c>
      <c r="L84" s="40">
        <v>1.6</v>
      </c>
      <c r="M84" s="40">
        <v>1.64</v>
      </c>
      <c r="N84" s="50">
        <f>AVERAGE(Tabla1344142989538135136137138139140141142143144145146147148149150151152153154156157158159160161[[#This Row],[ENERO]:[DICIEMBRE]])</f>
        <v>1.6266666666666669</v>
      </c>
    </row>
    <row r="85" spans="1:14" ht="20.25" customHeight="1" x14ac:dyDescent="0.25">
      <c r="A85" s="38">
        <v>2021</v>
      </c>
      <c r="B85" s="42">
        <v>1.58</v>
      </c>
      <c r="C85" s="42">
        <v>1.62</v>
      </c>
      <c r="D85" s="42">
        <v>1.63</v>
      </c>
      <c r="E85" s="42">
        <v>1.65</v>
      </c>
      <c r="F85" s="42">
        <v>1.69</v>
      </c>
      <c r="G85" s="42">
        <v>1.63</v>
      </c>
      <c r="H85" s="42">
        <v>1.6</v>
      </c>
      <c r="I85" s="42">
        <v>1.61</v>
      </c>
      <c r="J85" s="42">
        <v>1.52</v>
      </c>
      <c r="K85" s="42">
        <v>1.59</v>
      </c>
      <c r="L85" s="42">
        <v>1.56</v>
      </c>
      <c r="M85" s="42">
        <v>1.63</v>
      </c>
      <c r="N85" s="49">
        <f>AVERAGE(Tabla1344142989538135136137138139140141142143144145146147148149150151152153154156157158159160161[[#This Row],[ENERO]:[DICIEMBRE]])</f>
        <v>1.6091666666666666</v>
      </c>
    </row>
    <row r="86" spans="1:14" ht="22.5" customHeight="1" x14ac:dyDescent="0.25">
      <c r="A86" s="38">
        <v>2022</v>
      </c>
      <c r="B86" s="43">
        <v>1.68</v>
      </c>
      <c r="C86" s="43">
        <v>1.64</v>
      </c>
      <c r="D86" s="43">
        <v>1.6</v>
      </c>
      <c r="E86" s="43">
        <v>1.69</v>
      </c>
      <c r="F86" s="43">
        <v>1.75</v>
      </c>
      <c r="G86" s="43">
        <v>1.78</v>
      </c>
      <c r="H86" s="43">
        <v>2.04</v>
      </c>
      <c r="I86" s="43">
        <v>1.96</v>
      </c>
      <c r="J86" s="43">
        <v>2</v>
      </c>
      <c r="K86" s="43">
        <v>2.0632947979999998</v>
      </c>
      <c r="L86" s="43">
        <v>2.1703125000000001</v>
      </c>
      <c r="M86" s="43">
        <v>2.078287671</v>
      </c>
      <c r="N86" s="50">
        <f>AVERAGE(Tabla1344142989538135136137138139140141142143144145146147148149150151152153154156157158159160161[[#This Row],[ENERO]:[DICIEMBRE]])</f>
        <v>1.8709912474166668</v>
      </c>
    </row>
    <row r="87" spans="1:14" ht="22.5" customHeight="1" x14ac:dyDescent="0.25">
      <c r="A87" s="61">
        <v>2023</v>
      </c>
      <c r="B87" s="62">
        <v>2.0497142859999999</v>
      </c>
      <c r="C87" s="62">
        <v>2.1032105259999998</v>
      </c>
      <c r="D87" s="62">
        <v>2.0903383459999998</v>
      </c>
      <c r="E87" s="62">
        <v>1.804935897</v>
      </c>
      <c r="F87" s="62">
        <v>1.779205607</v>
      </c>
      <c r="G87" s="62">
        <v>1.8197033899999999</v>
      </c>
      <c r="H87" s="62">
        <v>1.8554644810000001</v>
      </c>
      <c r="I87" s="62">
        <v>1.8483000000000001</v>
      </c>
      <c r="J87" s="62">
        <v>1.8451401869999999</v>
      </c>
      <c r="K87" s="62">
        <v>1.8412440189999999</v>
      </c>
      <c r="L87" s="62">
        <v>1.906596859</v>
      </c>
      <c r="M87" s="62">
        <v>1.8871223020000001</v>
      </c>
      <c r="N87" s="63">
        <f>AVERAGE(Tabla1344142989538135136137138139140141142143144145146147148149150151152153154156157158159160161[[#This Row],[ENERO]:[DICIEMBRE]])</f>
        <v>1.9025813250000001</v>
      </c>
    </row>
    <row r="88" spans="1:14" ht="22.5" customHeight="1" x14ac:dyDescent="0.25">
      <c r="A88" s="38">
        <v>2024</v>
      </c>
      <c r="B88" s="43">
        <v>1.9576111110000001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50">
        <f>AVERAGE(Tabla1344142989538135136137138139140141142143144145146147148149150151152153154156157158159160161[[#This Row],[ENERO]:[DICIEMBRE]])</f>
        <v>1.9576111110000001</v>
      </c>
    </row>
    <row r="91" spans="1:14" ht="22.5" customHeight="1" x14ac:dyDescent="0.25">
      <c r="A91" s="8" t="s">
        <v>26</v>
      </c>
    </row>
    <row r="92" spans="1:14" ht="23.25" customHeight="1" x14ac:dyDescent="0.25">
      <c r="A92" s="8" t="s">
        <v>25</v>
      </c>
    </row>
  </sheetData>
  <mergeCells count="12">
    <mergeCell ref="A51:M51"/>
    <mergeCell ref="A64:M64"/>
    <mergeCell ref="A38:M38"/>
    <mergeCell ref="A77:M77"/>
    <mergeCell ref="A9:N9"/>
    <mergeCell ref="A7:N7"/>
    <mergeCell ref="A8:N8"/>
    <mergeCell ref="A2:N2"/>
    <mergeCell ref="A3:N3"/>
    <mergeCell ref="A4:N4"/>
    <mergeCell ref="A5:N5"/>
    <mergeCell ref="A6:N6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HERNÁNDEZ RAMÍREZ SILVIA YAMILETH</cp:lastModifiedBy>
  <cp:lastPrinted>2021-03-10T16:28:05Z</cp:lastPrinted>
  <dcterms:created xsi:type="dcterms:W3CDTF">1999-10-19T16:40:37Z</dcterms:created>
  <dcterms:modified xsi:type="dcterms:W3CDTF">2024-02-14T14:30:36Z</dcterms:modified>
</cp:coreProperties>
</file>